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9140" windowHeight="6120"/>
  </bookViews>
  <sheets>
    <sheet name="НВУ Ростехнадзора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32" i="1" l="1"/>
  <c r="D120" i="1" l="1"/>
  <c r="H193" i="1" l="1"/>
  <c r="G193" i="1"/>
  <c r="D193" i="1"/>
  <c r="C193" i="1"/>
  <c r="F192" i="1"/>
  <c r="D189" i="1"/>
  <c r="C189" i="1"/>
  <c r="F189" i="1"/>
  <c r="E189" i="1"/>
  <c r="H189" i="1"/>
  <c r="G189" i="1"/>
  <c r="G186" i="1"/>
  <c r="C186" i="1"/>
  <c r="E186" i="1"/>
  <c r="F186" i="1"/>
  <c r="D183" i="1"/>
  <c r="F183" i="1"/>
  <c r="E183" i="1"/>
  <c r="H183" i="1"/>
  <c r="G183" i="1"/>
  <c r="C183" i="1"/>
  <c r="E178" i="1"/>
  <c r="D178" i="1"/>
  <c r="G178" i="1"/>
  <c r="F178" i="1"/>
  <c r="C178" i="1"/>
  <c r="H178" i="1"/>
  <c r="E155" i="1"/>
  <c r="G155" i="1"/>
  <c r="F155" i="1"/>
  <c r="C155" i="1"/>
  <c r="H155" i="1"/>
  <c r="D155" i="1"/>
  <c r="H152" i="1"/>
  <c r="G152" i="1"/>
  <c r="C152" i="1"/>
  <c r="F152" i="1"/>
  <c r="D152" i="1"/>
  <c r="G149" i="1"/>
  <c r="F149" i="1"/>
  <c r="H149" i="1"/>
  <c r="E149" i="1"/>
  <c r="D149" i="1"/>
  <c r="D145" i="1"/>
  <c r="C145" i="1"/>
  <c r="F145" i="1"/>
  <c r="E145" i="1"/>
  <c r="H145" i="1"/>
  <c r="G145" i="1"/>
  <c r="D141" i="1"/>
  <c r="G141" i="1"/>
  <c r="F141" i="1"/>
  <c r="C141" i="1"/>
  <c r="H141" i="1"/>
  <c r="E141" i="1"/>
  <c r="H133" i="1"/>
  <c r="D133" i="1"/>
  <c r="F133" i="1"/>
  <c r="E133" i="1"/>
  <c r="H132" i="1"/>
  <c r="G132" i="1"/>
  <c r="G130" i="1" s="1"/>
  <c r="F132" i="1"/>
  <c r="F130" i="1" s="1"/>
  <c r="C130" i="1"/>
  <c r="H131" i="1"/>
  <c r="H130" i="1" s="1"/>
  <c r="G131" i="1"/>
  <c r="F131" i="1"/>
  <c r="E131" i="1"/>
  <c r="E130" i="1" s="1"/>
  <c r="D130" i="1"/>
  <c r="D127" i="1"/>
  <c r="F127" i="1"/>
  <c r="E127" i="1"/>
  <c r="H127" i="1"/>
  <c r="G127" i="1"/>
  <c r="F116" i="1"/>
  <c r="G121" i="1"/>
  <c r="C121" i="1"/>
  <c r="E121" i="1"/>
  <c r="H120" i="1"/>
  <c r="H116" i="1" s="1"/>
  <c r="G120" i="1"/>
  <c r="G116" i="1" s="1"/>
  <c r="F120" i="1"/>
  <c r="E120" i="1"/>
  <c r="C116" i="1"/>
  <c r="E116" i="1"/>
  <c r="C115" i="1"/>
  <c r="H113" i="1"/>
  <c r="G113" i="1"/>
  <c r="F113" i="1"/>
  <c r="E113" i="1"/>
  <c r="D113" i="1"/>
  <c r="C113" i="1"/>
  <c r="H112" i="1"/>
  <c r="H111" i="1" s="1"/>
  <c r="G112" i="1"/>
  <c r="G111" i="1" s="1"/>
  <c r="F112" i="1"/>
  <c r="E112" i="1"/>
  <c r="D112" i="1"/>
  <c r="C111" i="1"/>
  <c r="F111" i="1"/>
  <c r="D111" i="1"/>
  <c r="F108" i="1"/>
  <c r="H108" i="1"/>
  <c r="D108" i="1"/>
  <c r="E108" i="1"/>
  <c r="H105" i="1"/>
  <c r="G105" i="1"/>
  <c r="C105" i="1"/>
  <c r="F105" i="1"/>
  <c r="D105" i="1"/>
  <c r="G98" i="1"/>
  <c r="F98" i="1"/>
  <c r="F65" i="1" s="1"/>
  <c r="C98" i="1"/>
  <c r="E97" i="1"/>
  <c r="E101" i="1"/>
  <c r="H98" i="1"/>
  <c r="E98" i="1"/>
  <c r="E65" i="1" s="1"/>
  <c r="D98" i="1"/>
  <c r="F97" i="1"/>
  <c r="C97" i="1"/>
  <c r="E66" i="1"/>
  <c r="H91" i="1"/>
  <c r="G91" i="1"/>
  <c r="C91" i="1"/>
  <c r="E84" i="1"/>
  <c r="D84" i="1"/>
  <c r="G84" i="1"/>
  <c r="F84" i="1"/>
  <c r="C84" i="1"/>
  <c r="H84" i="1"/>
  <c r="G79" i="1"/>
  <c r="F79" i="1"/>
  <c r="H79" i="1"/>
  <c r="D79" i="1"/>
  <c r="C79" i="1"/>
  <c r="F67" i="1"/>
  <c r="D66" i="1"/>
  <c r="F74" i="1"/>
  <c r="E74" i="1"/>
  <c r="H74" i="1"/>
  <c r="G74" i="1"/>
  <c r="D74" i="1"/>
  <c r="C74" i="1"/>
  <c r="E67" i="1"/>
  <c r="C66" i="1"/>
  <c r="G68" i="1"/>
  <c r="F68" i="1"/>
  <c r="H68" i="1"/>
  <c r="D68" i="1"/>
  <c r="C68" i="1"/>
  <c r="H66" i="1"/>
  <c r="G66" i="1"/>
  <c r="H61" i="1"/>
  <c r="H60" i="1" s="1"/>
  <c r="G61" i="1"/>
  <c r="G60" i="1" s="1"/>
  <c r="F61" i="1"/>
  <c r="E61" i="1"/>
  <c r="C60" i="1"/>
  <c r="F60" i="1"/>
  <c r="D60" i="1"/>
  <c r="F57" i="1"/>
  <c r="D59" i="1"/>
  <c r="H57" i="1"/>
  <c r="D57" i="1"/>
  <c r="E57" i="1"/>
  <c r="G53" i="1"/>
  <c r="F43" i="1"/>
  <c r="E53" i="1"/>
  <c r="F53" i="1"/>
  <c r="D49" i="1"/>
  <c r="F49" i="1"/>
  <c r="E49" i="1"/>
  <c r="H49" i="1"/>
  <c r="H43" i="1"/>
  <c r="G43" i="1"/>
  <c r="D44" i="1"/>
  <c r="C43" i="1"/>
  <c r="F44" i="1"/>
  <c r="H44" i="1"/>
  <c r="G44" i="1"/>
  <c r="E43" i="1"/>
  <c r="D43" i="1"/>
  <c r="G42" i="1"/>
  <c r="C42" i="1"/>
  <c r="H34" i="1"/>
  <c r="D34" i="1"/>
  <c r="F34" i="1"/>
  <c r="E34" i="1"/>
  <c r="E23" i="1"/>
  <c r="G23" i="1"/>
  <c r="F23" i="1"/>
  <c r="C23" i="1"/>
  <c r="H23" i="1"/>
  <c r="D16" i="1"/>
  <c r="F16" i="1"/>
  <c r="E16" i="1"/>
  <c r="H16" i="1"/>
  <c r="G16" i="1"/>
  <c r="C16" i="1"/>
  <c r="C14" i="1" s="1"/>
  <c r="H14" i="1"/>
  <c r="D14" i="1"/>
  <c r="G14" i="1"/>
  <c r="F14" i="1"/>
  <c r="F12" i="1" s="1"/>
  <c r="H12" i="1"/>
  <c r="D12" i="1" l="1"/>
  <c r="G12" i="1"/>
  <c r="C96" i="1"/>
  <c r="C64" i="1"/>
  <c r="C114" i="1"/>
  <c r="D101" i="1"/>
  <c r="D97" i="1"/>
  <c r="H101" i="1"/>
  <c r="H97" i="1"/>
  <c r="D121" i="1"/>
  <c r="D115" i="1"/>
  <c r="H121" i="1"/>
  <c r="H115" i="1"/>
  <c r="H114" i="1" s="1"/>
  <c r="E96" i="1"/>
  <c r="F115" i="1"/>
  <c r="F114" i="1" s="1"/>
  <c r="F42" i="1"/>
  <c r="F40" i="1" s="1"/>
  <c r="C53" i="1"/>
  <c r="E91" i="1"/>
  <c r="E64" i="1"/>
  <c r="E63" i="1" s="1"/>
  <c r="C65" i="1"/>
  <c r="G65" i="1"/>
  <c r="C67" i="1"/>
  <c r="G67" i="1"/>
  <c r="F96" i="1"/>
  <c r="F101" i="1"/>
  <c r="G115" i="1"/>
  <c r="G114" i="1" s="1"/>
  <c r="F121" i="1"/>
  <c r="E44" i="1"/>
  <c r="E42" i="1"/>
  <c r="E40" i="1" s="1"/>
  <c r="C40" i="1"/>
  <c r="C12" i="1"/>
  <c r="G40" i="1"/>
  <c r="C44" i="1"/>
  <c r="D53" i="1"/>
  <c r="D42" i="1"/>
  <c r="D40" i="1" s="1"/>
  <c r="H53" i="1"/>
  <c r="H42" i="1"/>
  <c r="H40" i="1" s="1"/>
  <c r="F91" i="1"/>
  <c r="F64" i="1"/>
  <c r="F63" i="1" s="1"/>
  <c r="D65" i="1"/>
  <c r="D91" i="1"/>
  <c r="H65" i="1"/>
  <c r="F66" i="1"/>
  <c r="D67" i="1"/>
  <c r="H67" i="1"/>
  <c r="G97" i="1"/>
  <c r="D116" i="1"/>
  <c r="E115" i="1"/>
  <c r="E114" i="1" s="1"/>
  <c r="D23" i="1"/>
  <c r="C49" i="1"/>
  <c r="G49" i="1"/>
  <c r="E60" i="1"/>
  <c r="E105" i="1"/>
  <c r="E111" i="1"/>
  <c r="C127" i="1"/>
  <c r="E152" i="1"/>
  <c r="E193" i="1"/>
  <c r="C34" i="1"/>
  <c r="G34" i="1"/>
  <c r="C57" i="1"/>
  <c r="G57" i="1"/>
  <c r="E68" i="1"/>
  <c r="E79" i="1"/>
  <c r="C101" i="1"/>
  <c r="G101" i="1"/>
  <c r="C108" i="1"/>
  <c r="G108" i="1"/>
  <c r="C133" i="1"/>
  <c r="G133" i="1"/>
  <c r="C149" i="1"/>
  <c r="D186" i="1"/>
  <c r="H186" i="1"/>
  <c r="F193" i="1"/>
  <c r="E14" i="1"/>
  <c r="E12" i="1" s="1"/>
  <c r="C63" i="1" l="1"/>
  <c r="G96" i="1"/>
  <c r="G64" i="1"/>
  <c r="G63" i="1" s="1"/>
  <c r="D114" i="1"/>
  <c r="D96" i="1"/>
  <c r="D64" i="1"/>
  <c r="D63" i="1" s="1"/>
  <c r="H64" i="1"/>
  <c r="H63" i="1" s="1"/>
  <c r="H96" i="1"/>
</calcChain>
</file>

<file path=xl/sharedStrings.xml><?xml version="1.0" encoding="utf-8"?>
<sst xmlns="http://schemas.openxmlformats.org/spreadsheetml/2006/main" count="399" uniqueCount="317">
  <si>
    <t>Форма УТ-ТРЭП</t>
  </si>
  <si>
    <t>Сведения об осуществлении государственного контроля (надзора) за объектами сетей газораспределения и газопотребления, лифтами, эскалаторами (вне метрополитенов)</t>
  </si>
  <si>
    <t>и платформами подъемными для инвалидов, оборудованием, работающим</t>
  </si>
  <si>
    <t>под избыточным давлением</t>
  </si>
  <si>
    <t>(наименование территориального органа Ростехнадзора)</t>
  </si>
  <si>
    <t>(3, 6, 9 месяцев и год)</t>
  </si>
  <si>
    <t>№ п/п</t>
  </si>
  <si>
    <t>Наименование показателя</t>
  </si>
  <si>
    <t>Виды объектов</t>
  </si>
  <si>
    <r>
      <t xml:space="preserve">Объекты сетей газораспределения и газопотребления </t>
    </r>
    <r>
      <rPr>
        <vertAlign val="superscript"/>
        <sz val="9"/>
        <color theme="1"/>
        <rFont val="Times New Roman"/>
        <family val="1"/>
        <charset val="204"/>
      </rPr>
      <t>1</t>
    </r>
  </si>
  <si>
    <r>
      <t xml:space="preserve">Лифты </t>
    </r>
    <r>
      <rPr>
        <vertAlign val="superscript"/>
        <sz val="9"/>
        <color theme="1"/>
        <rFont val="Times New Roman"/>
        <family val="1"/>
        <charset val="204"/>
      </rPr>
      <t>2</t>
    </r>
  </si>
  <si>
    <t>Пассажирские конвейеры (движущиеся пешеходные дорожки) ³</t>
  </si>
  <si>
    <t>Подъемные платформы для инвалидов ³</t>
  </si>
  <si>
    <t>Эскалаторы вне метрополитенов ³</t>
  </si>
  <si>
    <r>
      <t xml:space="preserve">Оборудование, работающее под избыточным давлением </t>
    </r>
    <r>
      <rPr>
        <sz val="9"/>
        <color rgb="FF000000"/>
        <rFont val="Calibri"/>
        <family val="2"/>
        <charset val="204"/>
      </rPr>
      <t>⁴</t>
    </r>
  </si>
  <si>
    <t>1.</t>
  </si>
  <si>
    <t>Общее количество проверок, проведенных в отношении юридических лиц, индивидуальных предпринимателей, всего, в том числе:</t>
  </si>
  <si>
    <t>1.1.</t>
  </si>
  <si>
    <t>плановые проверки</t>
  </si>
  <si>
    <t>1.2.</t>
  </si>
  <si>
    <t>внеплановые проверки - всего (сумма строк 1.2.1, 1.2.2, 1.2.3, 1.2.4, 1.2.5), в том числе по следующим основаниям:</t>
  </si>
  <si>
    <t>1.2.1.</t>
  </si>
  <si>
    <t>по контролю за исполнением предписаний, выданных по результатам проведенной ранее проверки</t>
  </si>
  <si>
    <t>1.2.2.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</si>
  <si>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- всего, в том числе:</t>
  </si>
  <si>
    <t>1.2.1.1.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</si>
  <si>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1.2.2.)</t>
  </si>
  <si>
    <t>1.2.1.2.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</si>
  <si>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1.2.2.)</t>
  </si>
  <si>
    <t>1.2.3.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</si>
  <si>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</si>
  <si>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1.2.4.</t>
  </si>
  <si>
    <t>на основании приказов (распоряжений) руководителя органа государственного контроля (надзора), изданного в соответствии с требованием органов прокуратуры</t>
  </si>
  <si>
    <t>1.2.5.</t>
  </si>
  <si>
    <t>по иным основаниям, установленным законодательством Российской Федерации</t>
  </si>
  <si>
    <t>2.</t>
  </si>
  <si>
    <t>Количество проверок (из общего количества по строке 1), инициированных обращением заявителя, который выступает в качестве объекта контроля (надзора)</t>
  </si>
  <si>
    <t>3.</t>
  </si>
  <si>
    <t>Количество проверок (из общего количества по строке 1), в которых в качестве объектов контроля (надзора) выступают органы государственной власти, местного самоуправления, всего,</t>
  </si>
  <si>
    <t>в том числе:</t>
  </si>
  <si>
    <t>3.1.</t>
  </si>
  <si>
    <t>3.2.</t>
  </si>
  <si>
    <t>внеплановые проверки</t>
  </si>
  <si>
    <t>4.</t>
  </si>
  <si>
    <t>Количество проверок, проведенных совместно с другими органами государственного контроля (надзора), муниципального контроля (из строки 1)</t>
  </si>
  <si>
    <t>4.1.</t>
  </si>
  <si>
    <t>из них внеплановых</t>
  </si>
  <si>
    <t>5.</t>
  </si>
  <si>
    <t>Общее количество документарных проверок</t>
  </si>
  <si>
    <t>6.</t>
  </si>
  <si>
    <t>Общее количество выездных проверок</t>
  </si>
  <si>
    <t>7.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</si>
  <si>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</si>
  <si>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t>8.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</si>
  <si>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</si>
  <si>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9.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</si>
  <si>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явившиеся причиной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возникновения чрезвычайных ситуаций природного и техногенного характера</t>
  </si>
  <si>
    <t>10.</t>
  </si>
  <si>
    <t>Общее количество проверок, по итогам проведения которых выявлены правонарушения, всего, в том числе:</t>
  </si>
  <si>
    <t>10.1.</t>
  </si>
  <si>
    <t>10.2.</t>
  </si>
  <si>
    <t>10.3.</t>
  </si>
  <si>
    <t xml:space="preserve">  из них количество проверок, по итогам которых по фактам выявленных нарушений осуществлен отзыв продукции, в том числе:</t>
  </si>
  <si>
    <t>10.3.1.</t>
  </si>
  <si>
    <t>по решению изготовителя (продавца, лица, выполняющего функции иностранного изготовителя)</t>
  </si>
  <si>
    <t>10.3.2.</t>
  </si>
  <si>
    <t>по решению суда</t>
  </si>
  <si>
    <t>11.</t>
  </si>
  <si>
    <t>Выявлено правонарушений - всего (сумма строк 11.3, 11.4, 11.5),</t>
  </si>
  <si>
    <t xml:space="preserve">в том числе: </t>
  </si>
  <si>
    <t>11.1.</t>
  </si>
  <si>
    <t>11.2.</t>
  </si>
  <si>
    <t>11.3.</t>
  </si>
  <si>
    <t xml:space="preserve">в том числе по видам правонарушений: </t>
  </si>
  <si>
    <t>нарушение обязательных требований законодательства, всего,</t>
  </si>
  <si>
    <t>11.3.1.</t>
  </si>
  <si>
    <t>11.3.2.</t>
  </si>
  <si>
    <t>11.4.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</si>
  <si>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требованиям, всего,</t>
  </si>
  <si>
    <t>11.4.1.</t>
  </si>
  <si>
    <t>11.4.2.</t>
  </si>
  <si>
    <t>11.5.</t>
  </si>
  <si>
    <t>невыполнение предписаний органов государственного контроля (надзора), всего,</t>
  </si>
  <si>
    <t>11.5.1</t>
  </si>
  <si>
    <t>11.5.2</t>
  </si>
  <si>
    <t>12.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</si>
  <si>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всего, в том числе:</t>
  </si>
  <si>
    <t>12.1.</t>
  </si>
  <si>
    <t>12.2.</t>
  </si>
  <si>
    <t>13.</t>
  </si>
  <si>
    <t>Общее количество проверок, по итогам которых по фактам выявленных нарушений наложены административные наказания, всего, в том числе:</t>
  </si>
  <si>
    <t>13.1.</t>
  </si>
  <si>
    <t>13.2.</t>
  </si>
  <si>
    <t>14.</t>
  </si>
  <si>
    <t>Общее количество административных наказаний, наложенных по итогам проверок, - всего (сумма строк 14.5, 14.6, 14.7, 14.8, 14.9, 14.10), в том числе:</t>
  </si>
  <si>
    <t>14.1.</t>
  </si>
  <si>
    <t>14.2.</t>
  </si>
  <si>
    <t>14.3.</t>
  </si>
  <si>
    <t>обжаловано административных наказаний (из строки 14)</t>
  </si>
  <si>
    <t>14.4.</t>
  </si>
  <si>
    <t xml:space="preserve">итого с учетом результатов обжалований </t>
  </si>
  <si>
    <t>14.5.</t>
  </si>
  <si>
    <t xml:space="preserve">в том числе по видам наказаний (из строки 14): </t>
  </si>
  <si>
    <t>конфискация орудия совершения или предмета административного правонарушения</t>
  </si>
  <si>
    <t>14.5.1.</t>
  </si>
  <si>
    <t>14.5.2.</t>
  </si>
  <si>
    <t>14.5.3.</t>
  </si>
  <si>
    <t>обжаловано (из строки 14.5)</t>
  </si>
  <si>
    <t>14.5.4.</t>
  </si>
  <si>
    <t>14.6.</t>
  </si>
  <si>
    <t>административный арест</t>
  </si>
  <si>
    <t>14.6.1.</t>
  </si>
  <si>
    <t>14.6.2.</t>
  </si>
  <si>
    <t>14.6.3.</t>
  </si>
  <si>
    <t>обжаловано (из строки 14.6)</t>
  </si>
  <si>
    <t>14.6.4.</t>
  </si>
  <si>
    <t>14.7.</t>
  </si>
  <si>
    <t>дисквалификация</t>
  </si>
  <si>
    <t>14.7.1.</t>
  </si>
  <si>
    <t>14.7.2.</t>
  </si>
  <si>
    <t>14.7.3.</t>
  </si>
  <si>
    <t>обжаловано  (из строки 14.7)</t>
  </si>
  <si>
    <t>14.7.4.</t>
  </si>
  <si>
    <t>14.8.</t>
  </si>
  <si>
    <t>административное приостановление деятельности</t>
  </si>
  <si>
    <t>14.8.1.</t>
  </si>
  <si>
    <t>14.8.2.</t>
  </si>
  <si>
    <t>14.8.3.</t>
  </si>
  <si>
    <t>обжаловано  (из строки 14.8)</t>
  </si>
  <si>
    <t>14.8.4.</t>
  </si>
  <si>
    <t>14.8.5.</t>
  </si>
  <si>
    <t>в том числе (из строки 14.8):</t>
  </si>
  <si>
    <t>Временный запрет деятельности</t>
  </si>
  <si>
    <t>14.9.</t>
  </si>
  <si>
    <t>предупреждение</t>
  </si>
  <si>
    <t>14.9.1.</t>
  </si>
  <si>
    <t>14.9.2.</t>
  </si>
  <si>
    <t>14.9.3.</t>
  </si>
  <si>
    <t>обжаловано (из строки 14.9)</t>
  </si>
  <si>
    <t>14.9.4.</t>
  </si>
  <si>
    <t>14.10.</t>
  </si>
  <si>
    <t>административный штраф</t>
  </si>
  <si>
    <t>14.10.1.</t>
  </si>
  <si>
    <t>14.10.2.</t>
  </si>
  <si>
    <t>14.10.3.</t>
  </si>
  <si>
    <t>обжаловано (из строки 14.10)</t>
  </si>
  <si>
    <t>14.10.4.</t>
  </si>
  <si>
    <t>14.10.5.</t>
  </si>
  <si>
    <t>В том числе по субъектам административной ответственности (по строке 14.10):</t>
  </si>
  <si>
    <t>на гражданина</t>
  </si>
  <si>
    <t>14.10.5.1.</t>
  </si>
  <si>
    <t>14.10.5.2.</t>
  </si>
  <si>
    <t>14.10.6.</t>
  </si>
  <si>
    <t>на должностное лицо</t>
  </si>
  <si>
    <t>14.10.6.1.</t>
  </si>
  <si>
    <t>14.10.6.2</t>
  </si>
  <si>
    <t>14.10.7.</t>
  </si>
  <si>
    <t>на индивидуального предпринимателя</t>
  </si>
  <si>
    <t>14.10.7.1.</t>
  </si>
  <si>
    <t>14.10.7.2.</t>
  </si>
  <si>
    <t>14.10.8.</t>
  </si>
  <si>
    <t>на юридическое лицо</t>
  </si>
  <si>
    <t>14.10.8.1.</t>
  </si>
  <si>
    <t>14.10.8.2.</t>
  </si>
  <si>
    <t>15.</t>
  </si>
  <si>
    <t>Общая сумма наложенных административных штрафов (тыс. рублей) - всего, в том числе:</t>
  </si>
  <si>
    <t>15.1.</t>
  </si>
  <si>
    <t>15.2.</t>
  </si>
  <si>
    <t>15.3.</t>
  </si>
  <si>
    <t xml:space="preserve">В том числе по субъектам административной ответственности: </t>
  </si>
  <si>
    <t>15.3.1.</t>
  </si>
  <si>
    <t>15.3.2.</t>
  </si>
  <si>
    <t>15.4.</t>
  </si>
  <si>
    <t>15.4.1.</t>
  </si>
  <si>
    <t>15.4.2.</t>
  </si>
  <si>
    <t>15.5.</t>
  </si>
  <si>
    <t>15.5.1.</t>
  </si>
  <si>
    <t>15.5.2.</t>
  </si>
  <si>
    <t>15.6.</t>
  </si>
  <si>
    <t>15.6.1.</t>
  </si>
  <si>
    <t>15.6.2.</t>
  </si>
  <si>
    <t>16.</t>
  </si>
  <si>
    <t>Общая сумма уплаченных (взысканных) административных штрафов (тыс. рублей), всего, в том числе:</t>
  </si>
  <si>
    <t>16.1.</t>
  </si>
  <si>
    <t>16.2.</t>
  </si>
  <si>
    <t>17.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</si>
  <si>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в том числе в органы:</t>
  </si>
  <si>
    <t>17.1.</t>
  </si>
  <si>
    <t>прокуратуры</t>
  </si>
  <si>
    <t>17.2.</t>
  </si>
  <si>
    <t>МВД России</t>
  </si>
  <si>
    <t>17.3.</t>
  </si>
  <si>
    <t>ФСБ России</t>
  </si>
  <si>
    <t>17.4.</t>
  </si>
  <si>
    <t>иные</t>
  </si>
  <si>
    <t>17.5.</t>
  </si>
  <si>
    <t>из них количество проверок, по итогам которых по фактам выявленных нарушений применены меры уголовного наказания, всего, в том числе:</t>
  </si>
  <si>
    <t>17.5.1.</t>
  </si>
  <si>
    <t>17.5.2.</t>
  </si>
  <si>
    <t>18.</t>
  </si>
  <si>
    <t>Количество проверок, результаты которых были признаны недействительными, - всего (сумма строк 18.3, 18.4, 18.5),</t>
  </si>
  <si>
    <t>в том числе :</t>
  </si>
  <si>
    <t>18.1.</t>
  </si>
  <si>
    <t>18.2.</t>
  </si>
  <si>
    <t>18.3.</t>
  </si>
  <si>
    <t>18.3.1.</t>
  </si>
  <si>
    <t>18.3.2.</t>
  </si>
  <si>
    <t>18.4.</t>
  </si>
  <si>
    <t>по предписанию органов прокуратуры</t>
  </si>
  <si>
    <t>18.4.1.</t>
  </si>
  <si>
    <t>18.4.2.</t>
  </si>
  <si>
    <t>18.5.</t>
  </si>
  <si>
    <t>по решению руководителя органа государственного контроля (надзора)</t>
  </si>
  <si>
    <t>18.5.1.</t>
  </si>
  <si>
    <t>18.5.2.</t>
  </si>
  <si>
    <t>19.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</si>
  <si>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в том числе:</t>
  </si>
  <si>
    <t>19.1.</t>
  </si>
  <si>
    <t>19.2.</t>
  </si>
  <si>
    <t>20.</t>
  </si>
  <si>
    <t xml:space="preserve">Общее количество юридических лиц и индивидуальных предпринимателей, в отношении которых проводились плановые, внеплановые проверки </t>
  </si>
  <si>
    <t>21.</t>
  </si>
  <si>
    <t>Количество проверок, находящихся в стадии проведения</t>
  </si>
  <si>
    <t>(по состоянию на отчетную дату)</t>
  </si>
  <si>
    <t>22.</t>
  </si>
  <si>
    <t>Количество проверок, предусмотренных ежегодным планом проведения проверок на отчетный период</t>
  </si>
  <si>
    <t>23.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</si>
  <si>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период)</t>
  </si>
  <si>
    <t>24.</t>
  </si>
  <si>
    <t>Направлено в органы прокуратуры заявлений о согласовании проведения внеплановых выездных проверок,</t>
  </si>
  <si>
    <t>24.1.</t>
  </si>
  <si>
    <t>из них отказано органами прокуратуры в согласовании</t>
  </si>
  <si>
    <t>25.</t>
  </si>
  <si>
    <t>Количество проверок, проводимых с привлечением  экспертных организаций</t>
  </si>
  <si>
    <t>26.</t>
  </si>
  <si>
    <t>Количество проверок, проводимых с привлечением экспертов</t>
  </si>
  <si>
    <t>27.</t>
  </si>
  <si>
    <t>Количество штатных единиц по должностям, предусматривающим выполнение функций по контролю (надзору),</t>
  </si>
  <si>
    <t>27.1.</t>
  </si>
  <si>
    <t>из них занятых</t>
  </si>
  <si>
    <t>28.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</si>
  <si>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</si>
  <si>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28.1.</t>
  </si>
  <si>
    <t>количество случаев причинения вреда жизни, здоровью граждан</t>
  </si>
  <si>
    <t>28.2.</t>
  </si>
  <si>
    <t>количество случаев причинения вреда животным, растениям, окружающей среде</t>
  </si>
  <si>
    <t>28.3.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</si>
  <si>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</si>
  <si>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28.4.</t>
  </si>
  <si>
    <t>количество случаев возникновения чрезвычайных ситуаций техногенного характера</t>
  </si>
  <si>
    <t>29.</t>
  </si>
  <si>
    <t>Число поднадзорных организаций (по месту регистрации юридического лица)</t>
  </si>
  <si>
    <t>30.</t>
  </si>
  <si>
    <t xml:space="preserve">Число поднадзорных объектов </t>
  </si>
  <si>
    <t>31.</t>
  </si>
  <si>
    <t>Произошло аварий на поднадзорных объектах всего</t>
  </si>
  <si>
    <t>31.1.</t>
  </si>
  <si>
    <t>из них расследуемых Ростехнадзором</t>
  </si>
  <si>
    <t>32.</t>
  </si>
  <si>
    <t>Ущерб от аварий на поднадзорных объектах, полный (тыс. руб.), в том числе:</t>
  </si>
  <si>
    <t>32.1. </t>
  </si>
  <si>
    <t>прямые потери от аварий (тыс. руб.)</t>
  </si>
  <si>
    <t>32.2. </t>
  </si>
  <si>
    <t>затраты на локализацию и ликвидацию последствий аварий на поднадзорных объектах, включая затраты по техническому расследованию причин аварий (тыс. руб.)</t>
  </si>
  <si>
    <t>32.3. </t>
  </si>
  <si>
    <t>экологический ущерб (урон, нанесенный объектам окружающей среды),  (тыс. руб.)</t>
  </si>
  <si>
    <t>32.4. </t>
  </si>
  <si>
    <t>ущерб, нанесенный третьим лицам  (тыс. руб.)</t>
  </si>
  <si>
    <t>33.      </t>
  </si>
  <si>
    <t>Количество травмированных в результате аварий (чел.), всего, из них:</t>
  </si>
  <si>
    <t>33.1. </t>
  </si>
  <si>
    <t>со смертельным исходом</t>
  </si>
  <si>
    <t>33.2. </t>
  </si>
  <si>
    <t>с тяжелым исходом</t>
  </si>
  <si>
    <t>34.      </t>
  </si>
  <si>
    <t>Количество пострадавших в результате несчастных случаев на производстве (чел.), всего, из них:</t>
  </si>
  <si>
    <t>34.1. </t>
  </si>
  <si>
    <t>34.2. </t>
  </si>
  <si>
    <t>35.      </t>
  </si>
  <si>
    <t>Общее количество травмированных в результате аварий и несчастных случаев, всего (чел.), из них:</t>
  </si>
  <si>
    <t>35.1. </t>
  </si>
  <si>
    <t>35.2. </t>
  </si>
  <si>
    <t>36.      </t>
  </si>
  <si>
    <t>Число групповых несчастных случаев на производстве</t>
  </si>
  <si>
    <t>37.      </t>
  </si>
  <si>
    <t>Количество травмированных при групповых несчастных случаях на производстве (чел.), всего, из них:</t>
  </si>
  <si>
    <t>37.1. </t>
  </si>
  <si>
    <t>37.2. </t>
  </si>
  <si>
    <t>Надзор за соблюдением требований Правил организации безопасного использования и содержания лифтов, подъёмных платформ для инвалидов, пассажирских конвейеров (движущихся пешеходных дорожек)</t>
  </si>
  <si>
    <t>и эскалаторов, за исключением эскалаторов в метрополитенах</t>
  </si>
  <si>
    <t>38.</t>
  </si>
  <si>
    <t>Всего объектов, введенных в эксплуатацию на основании уведомлений о вводе объекта в эксплуатацию</t>
  </si>
  <si>
    <t>39.</t>
  </si>
  <si>
    <t>Всего объектов, введенных в эксплуатацию на основании актов ввода объекта в эксплуатацию</t>
  </si>
  <si>
    <t>40.</t>
  </si>
  <si>
    <t>Всего объектов, введенных в эксплуатацию после монтажа в ранее введенном в эксплуатацию здании или сооружении</t>
  </si>
  <si>
    <t>41.</t>
  </si>
  <si>
    <t>Всего объектов, в рамках ввода в эксплуатацию которых проведено более одного контрольного осмотра</t>
  </si>
  <si>
    <t>42.</t>
  </si>
  <si>
    <t>Число объектов, поставленных на учет за отчетный период</t>
  </si>
  <si>
    <t>43.</t>
  </si>
  <si>
    <t>Число объектов, снятых с учета за отчетный период</t>
  </si>
  <si>
    <t>44.</t>
  </si>
  <si>
    <t>Число объектов, владельцы которых сменились за отчетный период</t>
  </si>
  <si>
    <t>45.</t>
  </si>
  <si>
    <t>Число объектов, обследованных при проверках организаций-владельцев</t>
  </si>
  <si>
    <t>Примечания:</t>
  </si>
  <si>
    <r>
      <t>1</t>
    </r>
    <r>
      <rPr>
        <sz val="9"/>
        <color theme="1"/>
        <rFont val="Times New Roman"/>
        <family val="1"/>
        <charset val="204"/>
      </rPr>
      <t xml:space="preserve"> - в рамках осуществления государственного контроля (надзора) за соблюдением требований технического регламента  о безопасности сетей газораспределения и газопотребления, утвержденного постановлением Правительства Российской Федерации от 29 октября 2010 г. № 870;</t>
    </r>
  </si>
  <si>
    <r>
      <t>2</t>
    </r>
    <r>
      <rPr>
        <sz val="9"/>
        <color theme="1"/>
        <rFont val="Times New Roman"/>
        <family val="1"/>
        <charset val="204"/>
      </rPr>
      <t xml:space="preserve"> - в рамках осуществления государственного контроля (надзора) за соблюдением требований технического регламента Таможенного союза «Безопасность лифтов», принятого решением Комиссии Таможенного союза от 18 октября 2011 г. № 824, и Правил организации безопасного использования и содержания лифтов, подъёмных платформ для инвалидов, пассажирских конвейеров (движущихся пешеходных дорожек) и эскалаторов, за исключением эскалаторов в метрополитенах, утвержденных постановлением Правительства Российской Федерации от 24 июня 2017 г. № 743;</t>
    </r>
  </si>
  <si>
    <t xml:space="preserve">³ - в рамках осуществления государственного контроля (надзора) за соблюдением требований технического регламента Таможенного союза «О безопасности машин и оборудования», принятого решением Комиссии Таможенного союза от 18 октября 2011 г. № 823, и Правил организации безопасного использования и содержания лифтов, подъёмных платформ для инвалидов, пассажирских конвейеров (движущихся пешеходных дорожек) и эскалаторов, за исключением эскалаторов в метрополитенах, утвержденных постановлением Правительства Российской Федерации от 24 июня 2017 г. № 743; </t>
  </si>
  <si>
    <r>
      <t>⁴</t>
    </r>
    <r>
      <rPr>
        <sz val="9"/>
        <color theme="1"/>
        <rFont val="Times New Roman"/>
        <family val="1"/>
        <charset val="204"/>
      </rPr>
      <t xml:space="preserve"> - в рамках осуществления государственного контроля (надзора) за соблюдением требований технического регламента Таможенного союза «О безопасности оборудования, работающего под избыточным давлением», принятого решением Совета Евразийской экономической комиссии от 2 июля 2013 г. № 41.</t>
    </r>
  </si>
  <si>
    <t xml:space="preserve">а) В строке 1 указываются сведения об общем количестве проверок, проведенных за отчетный период в  отношении юридических лиц, индивидуальных предпринимателей. В указанные данные включаются также проверки, осуществление которых инициируется обращением заявителя, который выступает в качестве объекта контроля (надзора), проверки заявителя при проведении государственной регистрации, государственной экспертизе, аккредитации, аттестации, ведению государственных реестров (регистров), предоставлению различных разрешений, заключений, согласований, участии в приемке и пуске в эксплуатацию оборудования и др. (строка 2), проверки, в которых в качестве объектов контроля (надзора) выступают органы государственной власти, местного самоуправления (строка 3). </t>
  </si>
  <si>
    <t>б) В графе 3 («Всего по территориальному органу») показатели в строке 1.1 и 1.2 заполняются на основании соответствующих распорядительных документов о проведении проверок с оформлением актов проверок.</t>
  </si>
  <si>
    <t>в) Межрегиональные управления заполняют указанную форму в целом по управлению, а также отдельно по каждому субъекту Российской Федерации, на территории которого осуществляется надзор.</t>
  </si>
  <si>
    <t xml:space="preserve">                                                                    (ФИО и подпись руководителя  территориального органа Ростехнадзора, дата)</t>
  </si>
  <si>
    <t>Ю.П. Кулиничев__________________________________12.01.2022</t>
  </si>
  <si>
    <r>
      <t>_</t>
    </r>
    <r>
      <rPr>
        <u/>
        <sz val="12"/>
        <color theme="1"/>
        <rFont val="Times New Roman"/>
        <family val="1"/>
        <charset val="204"/>
      </rPr>
      <t xml:space="preserve">Нижне-Волжское управление Ростехнадзора  </t>
    </r>
    <r>
      <rPr>
        <sz val="12"/>
        <color theme="1"/>
        <rFont val="Times New Roman"/>
        <family val="1"/>
        <charset val="204"/>
      </rPr>
      <t xml:space="preserve"> за  </t>
    </r>
    <r>
      <rPr>
        <u/>
        <sz val="12"/>
        <color theme="1"/>
        <rFont val="Times New Roman"/>
        <family val="1"/>
        <charset val="204"/>
      </rPr>
      <t xml:space="preserve"> __2021 год__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</si>
</sst>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i/>
      <u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/>
    </xf>
    <xf numFmtId="0" fontId="12" fillId="3" borderId="7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/>
    </xf>
    <xf numFmtId="0" fontId="13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/>
    <xf numFmtId="0" fontId="9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top"/>
    </xf>
    <xf numFmtId="0" fontId="13" fillId="3" borderId="5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58;-&#1058;&#1056;&#1069;&#1055;_&#1053;&#1042;&#1059;_6&#1084;&#1077;&#1089;_21%20&#1086;&#1090;&#1076;.&#1088;&#1072;&#1089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У Ростехнадзора"/>
      <sheetName val="Волгоградская область"/>
      <sheetName val="Рагузин"/>
      <sheetName val="Бакин"/>
      <sheetName val="Баталов"/>
      <sheetName val="Астраханская область"/>
      <sheetName val="Республика Калмыкия"/>
    </sheetNames>
    <sheetDataSet>
      <sheetData sheetId="0"/>
      <sheetData sheetId="1">
        <row r="59">
          <cell r="C59">
            <v>0</v>
          </cell>
          <cell r="D59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92">
          <cell r="F192">
            <v>0</v>
          </cell>
        </row>
      </sheetData>
      <sheetData sheetId="2"/>
      <sheetData sheetId="3"/>
      <sheetData sheetId="4"/>
      <sheetData sheetId="5">
        <row r="59">
          <cell r="C59">
            <v>1</v>
          </cell>
          <cell r="D59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C113">
            <v>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92">
          <cell r="F192">
            <v>0</v>
          </cell>
        </row>
      </sheetData>
      <sheetData sheetId="6">
        <row r="59">
          <cell r="C59">
            <v>0</v>
          </cell>
          <cell r="D59">
            <v>1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112">
          <cell r="D112">
            <v>1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92">
          <cell r="F1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7"/>
  <sheetViews>
    <sheetView tabSelected="1" workbookViewId="0">
      <selection sqref="A1:H216"/>
    </sheetView>
  </sheetViews>
  <sheetFormatPr defaultRowHeight="15" x14ac:dyDescent="0.25"/>
  <cols>
    <col min="2" max="2" width="40.85546875" customWidth="1"/>
  </cols>
  <sheetData>
    <row r="1" spans="1:8" ht="15.75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.6" x14ac:dyDescent="0.3">
      <c r="A2" s="1"/>
      <c r="E2" s="29"/>
      <c r="F2" s="29"/>
      <c r="G2" s="29"/>
      <c r="H2" s="29"/>
    </row>
    <row r="3" spans="1:8" ht="15.75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8" ht="15.75" x14ac:dyDescent="0.25">
      <c r="A4" s="31" t="s">
        <v>2</v>
      </c>
      <c r="B4" s="31"/>
      <c r="C4" s="31"/>
      <c r="D4" s="31"/>
      <c r="E4" s="31"/>
      <c r="F4" s="31"/>
      <c r="G4" s="31"/>
      <c r="H4" s="31"/>
    </row>
    <row r="5" spans="1:8" ht="15.75" x14ac:dyDescent="0.25">
      <c r="A5" s="31" t="s">
        <v>3</v>
      </c>
      <c r="B5" s="31"/>
      <c r="C5" s="31"/>
      <c r="D5" s="31"/>
      <c r="E5" s="31"/>
      <c r="F5" s="31"/>
      <c r="G5" s="31"/>
      <c r="H5" s="31"/>
    </row>
    <row r="6" spans="1:8" ht="15.6" x14ac:dyDescent="0.3">
      <c r="A6" s="2"/>
    </row>
    <row r="7" spans="1:8" ht="15.75" x14ac:dyDescent="0.25">
      <c r="A7" s="32" t="s">
        <v>316</v>
      </c>
      <c r="B7" s="32"/>
      <c r="C7" s="32"/>
      <c r="D7" s="32"/>
      <c r="E7" s="32"/>
      <c r="F7" s="32"/>
      <c r="G7" s="32"/>
      <c r="H7" s="32"/>
    </row>
    <row r="8" spans="1:8" ht="18.75" x14ac:dyDescent="0.25">
      <c r="A8" s="33" t="s">
        <v>4</v>
      </c>
      <c r="B8" s="33"/>
      <c r="C8" s="33"/>
      <c r="D8" s="33"/>
      <c r="E8" s="33" t="s">
        <v>5</v>
      </c>
      <c r="F8" s="33"/>
    </row>
    <row r="9" spans="1:8" ht="19.149999999999999" thickBot="1" x14ac:dyDescent="0.35">
      <c r="A9" s="3"/>
    </row>
    <row r="10" spans="1:8" ht="15.75" thickBot="1" x14ac:dyDescent="0.3">
      <c r="A10" s="34" t="s">
        <v>6</v>
      </c>
      <c r="B10" s="34" t="s">
        <v>7</v>
      </c>
      <c r="C10" s="36" t="s">
        <v>8</v>
      </c>
      <c r="D10" s="37"/>
      <c r="E10" s="37"/>
      <c r="F10" s="37"/>
      <c r="G10" s="37"/>
      <c r="H10" s="38"/>
    </row>
    <row r="11" spans="1:8" ht="105" thickBot="1" x14ac:dyDescent="0.3">
      <c r="A11" s="35"/>
      <c r="B11" s="35"/>
      <c r="C11" s="4" t="s">
        <v>9</v>
      </c>
      <c r="D11" s="4" t="s">
        <v>10</v>
      </c>
      <c r="E11" s="4" t="s">
        <v>11</v>
      </c>
      <c r="F11" s="5" t="s">
        <v>12</v>
      </c>
      <c r="G11" s="4" t="s">
        <v>13</v>
      </c>
      <c r="H11" s="5" t="s">
        <v>14</v>
      </c>
    </row>
    <row r="12" spans="1:8" ht="36.75" thickBot="1" x14ac:dyDescent="0.3">
      <c r="A12" s="11" t="s">
        <v>15</v>
      </c>
      <c r="B12" s="6" t="s">
        <v>16</v>
      </c>
      <c r="C12" s="7">
        <f>SUM(C13:C14)</f>
        <v>410</v>
      </c>
      <c r="D12" s="7">
        <f t="shared" ref="D12:H12" si="0">SUM(D13:D14)</f>
        <v>1397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</row>
    <row r="13" spans="1:8" ht="15.75" thickBot="1" x14ac:dyDescent="0.3">
      <c r="A13" s="19" t="s">
        <v>17</v>
      </c>
      <c r="B13" s="8" t="s">
        <v>18</v>
      </c>
      <c r="C13" s="8">
        <v>73</v>
      </c>
      <c r="D13" s="8">
        <v>51</v>
      </c>
      <c r="E13" s="8">
        <v>0</v>
      </c>
      <c r="F13" s="8">
        <v>0</v>
      </c>
      <c r="G13" s="8">
        <v>0</v>
      </c>
      <c r="H13" s="8">
        <v>0</v>
      </c>
    </row>
    <row r="14" spans="1:8" ht="36.75" thickBot="1" x14ac:dyDescent="0.3">
      <c r="A14" s="19" t="s">
        <v>19</v>
      </c>
      <c r="B14" s="9" t="s">
        <v>20</v>
      </c>
      <c r="C14" s="8">
        <f>SUM(C15:C16,C19:C22)</f>
        <v>337</v>
      </c>
      <c r="D14" s="8">
        <f t="shared" ref="D14:H14" si="1">SUM(D15:D16,D19:D22)</f>
        <v>1346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</row>
    <row r="15" spans="1:8" ht="24.75" thickBot="1" x14ac:dyDescent="0.3">
      <c r="A15" s="19" t="s">
        <v>21</v>
      </c>
      <c r="B15" s="9" t="s">
        <v>22</v>
      </c>
      <c r="C15" s="8">
        <v>37</v>
      </c>
      <c r="D15" s="8">
        <v>18</v>
      </c>
      <c r="E15" s="8">
        <v>0</v>
      </c>
      <c r="F15" s="8">
        <v>0</v>
      </c>
      <c r="G15" s="8">
        <v>0</v>
      </c>
      <c r="H15" s="8">
        <v>0</v>
      </c>
    </row>
    <row r="16" spans="1:8" ht="60.75" thickBot="1" x14ac:dyDescent="0.3">
      <c r="A16" s="19" t="s">
        <v>23</v>
      </c>
      <c r="B16" s="9" t="s">
        <v>24</v>
      </c>
      <c r="C16" s="8">
        <f>SUM(C17:C18)</f>
        <v>0</v>
      </c>
      <c r="D16" s="8">
        <f t="shared" ref="D16:H16" si="2">SUM(D17:D18)</f>
        <v>1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1:8" ht="84.75" thickBot="1" x14ac:dyDescent="0.3">
      <c r="A17" s="19" t="s">
        <v>25</v>
      </c>
      <c r="B17" s="9" t="s">
        <v>26</v>
      </c>
      <c r="C17" s="8">
        <v>0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</row>
    <row r="18" spans="1:8" ht="96.75" thickBot="1" x14ac:dyDescent="0.3">
      <c r="A18" s="19" t="s">
        <v>27</v>
      </c>
      <c r="B18" s="9" t="s">
        <v>28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60.75" thickBot="1" x14ac:dyDescent="0.3">
      <c r="A19" s="19" t="s">
        <v>29</v>
      </c>
      <c r="B19" s="9" t="s">
        <v>30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48.75" thickBot="1" x14ac:dyDescent="0.3">
      <c r="A20" s="19" t="s">
        <v>31</v>
      </c>
      <c r="B20" s="9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24.75" thickBot="1" x14ac:dyDescent="0.3">
      <c r="A21" s="19" t="s">
        <v>33</v>
      </c>
      <c r="B21" s="9" t="s">
        <v>34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48.75" thickBot="1" x14ac:dyDescent="0.3">
      <c r="A22" s="11" t="s">
        <v>35</v>
      </c>
      <c r="B22" s="6" t="s">
        <v>36</v>
      </c>
      <c r="C22" s="7">
        <v>300</v>
      </c>
      <c r="D22" s="7">
        <v>1327</v>
      </c>
      <c r="E22" s="7">
        <v>0</v>
      </c>
      <c r="F22" s="7">
        <v>0</v>
      </c>
      <c r="G22" s="7">
        <v>0</v>
      </c>
      <c r="H22" s="7">
        <v>0</v>
      </c>
    </row>
    <row r="23" spans="1:8" ht="48" x14ac:dyDescent="0.25">
      <c r="A23" s="39" t="s">
        <v>37</v>
      </c>
      <c r="B23" s="10" t="s">
        <v>38</v>
      </c>
      <c r="C23" s="39">
        <f>SUM(C25:C26)</f>
        <v>5</v>
      </c>
      <c r="D23" s="39">
        <f t="shared" ref="D23:H23" si="3">SUM(D25:D26)</f>
        <v>0</v>
      </c>
      <c r="E23" s="39">
        <f t="shared" si="3"/>
        <v>0</v>
      </c>
      <c r="F23" s="39">
        <f t="shared" si="3"/>
        <v>0</v>
      </c>
      <c r="G23" s="39">
        <f t="shared" si="3"/>
        <v>0</v>
      </c>
      <c r="H23" s="39">
        <f t="shared" si="3"/>
        <v>0</v>
      </c>
    </row>
    <row r="24" spans="1:8" ht="15.75" thickBot="1" x14ac:dyDescent="0.3">
      <c r="A24" s="40"/>
      <c r="B24" s="6" t="s">
        <v>39</v>
      </c>
      <c r="C24" s="40"/>
      <c r="D24" s="40"/>
      <c r="E24" s="40"/>
      <c r="F24" s="40"/>
      <c r="G24" s="40"/>
      <c r="H24" s="40"/>
    </row>
    <row r="25" spans="1:8" ht="15.75" thickBot="1" x14ac:dyDescent="0.3">
      <c r="A25" s="19" t="s">
        <v>40</v>
      </c>
      <c r="B25" s="9" t="s">
        <v>18</v>
      </c>
      <c r="C25" s="8">
        <v>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5.75" thickBot="1" x14ac:dyDescent="0.3">
      <c r="A26" s="19" t="s">
        <v>41</v>
      </c>
      <c r="B26" s="9" t="s">
        <v>42</v>
      </c>
      <c r="C26" s="8">
        <v>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36.75" thickBot="1" x14ac:dyDescent="0.3">
      <c r="A27" s="11" t="s">
        <v>43</v>
      </c>
      <c r="B27" s="6" t="s">
        <v>44</v>
      </c>
      <c r="C27" s="7">
        <v>1</v>
      </c>
      <c r="D27" s="7">
        <v>11</v>
      </c>
      <c r="E27" s="7">
        <v>0</v>
      </c>
      <c r="F27" s="7">
        <v>0</v>
      </c>
      <c r="G27" s="7">
        <v>0</v>
      </c>
      <c r="H27" s="7">
        <v>0</v>
      </c>
    </row>
    <row r="28" spans="1:8" ht="15.75" thickBot="1" x14ac:dyDescent="0.3">
      <c r="A28" s="19" t="s">
        <v>45</v>
      </c>
      <c r="B28" s="8" t="s">
        <v>46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5.75" thickBot="1" x14ac:dyDescent="0.3">
      <c r="A29" s="19" t="s">
        <v>47</v>
      </c>
      <c r="B29" s="8" t="s">
        <v>48</v>
      </c>
      <c r="C29" s="8">
        <v>0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</row>
    <row r="30" spans="1:8" ht="15.75" thickBot="1" x14ac:dyDescent="0.3">
      <c r="A30" s="19" t="s">
        <v>49</v>
      </c>
      <c r="B30" s="8" t="s">
        <v>50</v>
      </c>
      <c r="C30" s="8">
        <v>410</v>
      </c>
      <c r="D30" s="8">
        <v>1396</v>
      </c>
      <c r="E30" s="8">
        <v>0</v>
      </c>
      <c r="F30" s="8">
        <v>0</v>
      </c>
      <c r="G30" s="8">
        <v>0</v>
      </c>
      <c r="H30" s="8">
        <v>0</v>
      </c>
    </row>
    <row r="31" spans="1:8" ht="48.75" thickBot="1" x14ac:dyDescent="0.3">
      <c r="A31" s="11" t="s">
        <v>51</v>
      </c>
      <c r="B31" s="6" t="s">
        <v>52</v>
      </c>
      <c r="C31" s="7">
        <v>72</v>
      </c>
      <c r="D31" s="7">
        <v>30</v>
      </c>
      <c r="E31" s="7">
        <v>0</v>
      </c>
      <c r="F31" s="7">
        <v>0</v>
      </c>
      <c r="G31" s="7">
        <v>0</v>
      </c>
      <c r="H31" s="7">
        <v>0</v>
      </c>
    </row>
    <row r="32" spans="1:8" ht="144.75" thickBot="1" x14ac:dyDescent="0.3">
      <c r="A32" s="19" t="s">
        <v>53</v>
      </c>
      <c r="B32" s="9" t="s">
        <v>54</v>
      </c>
      <c r="C32" s="8">
        <v>0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</row>
    <row r="33" spans="1:8" ht="144.75" thickBot="1" x14ac:dyDescent="0.3">
      <c r="A33" s="19" t="s">
        <v>55</v>
      </c>
      <c r="B33" s="9" t="s">
        <v>56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</row>
    <row r="34" spans="1:8" ht="36.75" thickBot="1" x14ac:dyDescent="0.3">
      <c r="A34" s="11" t="s">
        <v>57</v>
      </c>
      <c r="B34" s="6" t="s">
        <v>58</v>
      </c>
      <c r="C34" s="7">
        <f>SUM(C35:C36)</f>
        <v>72</v>
      </c>
      <c r="D34" s="7">
        <f t="shared" ref="D34:H34" si="4">SUM(D35:D36)</f>
        <v>30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</row>
    <row r="35" spans="1:8" ht="15.75" thickBot="1" x14ac:dyDescent="0.3">
      <c r="A35" s="19" t="s">
        <v>59</v>
      </c>
      <c r="B35" s="9" t="s">
        <v>18</v>
      </c>
      <c r="C35" s="8">
        <v>66</v>
      </c>
      <c r="D35" s="8">
        <v>29</v>
      </c>
      <c r="E35" s="8">
        <v>0</v>
      </c>
      <c r="F35" s="8">
        <v>0</v>
      </c>
      <c r="G35" s="8">
        <v>0</v>
      </c>
      <c r="H35" s="8">
        <v>0</v>
      </c>
    </row>
    <row r="36" spans="1:8" ht="15.75" thickBot="1" x14ac:dyDescent="0.3">
      <c r="A36" s="19" t="s">
        <v>60</v>
      </c>
      <c r="B36" s="9" t="s">
        <v>42</v>
      </c>
      <c r="C36" s="8">
        <v>6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</row>
    <row r="37" spans="1:8" ht="36.75" thickBot="1" x14ac:dyDescent="0.3">
      <c r="A37" s="19" t="s">
        <v>61</v>
      </c>
      <c r="B37" s="9" t="s">
        <v>62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24.75" thickBot="1" x14ac:dyDescent="0.3">
      <c r="A38" s="19" t="s">
        <v>63</v>
      </c>
      <c r="B38" s="9" t="s">
        <v>64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5.75" thickBot="1" x14ac:dyDescent="0.3">
      <c r="A39" s="19" t="s">
        <v>65</v>
      </c>
      <c r="B39" s="9" t="s">
        <v>66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24" x14ac:dyDescent="0.25">
      <c r="A40" s="39" t="s">
        <v>67</v>
      </c>
      <c r="B40" s="10" t="s">
        <v>68</v>
      </c>
      <c r="C40" s="39">
        <f>SUM(C42:C43)</f>
        <v>1107</v>
      </c>
      <c r="D40" s="39">
        <f t="shared" ref="D40:H40" si="5">SUM(D42:D43)</f>
        <v>473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</row>
    <row r="41" spans="1:8" ht="15.75" thickBot="1" x14ac:dyDescent="0.3">
      <c r="A41" s="40"/>
      <c r="B41" s="6" t="s">
        <v>69</v>
      </c>
      <c r="C41" s="40"/>
      <c r="D41" s="40"/>
      <c r="E41" s="40"/>
      <c r="F41" s="40"/>
      <c r="G41" s="40"/>
      <c r="H41" s="40"/>
    </row>
    <row r="42" spans="1:8" ht="15.75" thickBot="1" x14ac:dyDescent="0.3">
      <c r="A42" s="19" t="s">
        <v>70</v>
      </c>
      <c r="B42" s="9" t="s">
        <v>18</v>
      </c>
      <c r="C42" s="8">
        <f>SUM(C47,C51,C55)</f>
        <v>1010</v>
      </c>
      <c r="D42" s="8">
        <f t="shared" ref="D42:H43" si="6">SUM(D47,D51,D55)</f>
        <v>225</v>
      </c>
      <c r="E42" s="8">
        <f t="shared" si="6"/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</row>
    <row r="43" spans="1:8" ht="15.75" thickBot="1" x14ac:dyDescent="0.3">
      <c r="A43" s="19" t="s">
        <v>71</v>
      </c>
      <c r="B43" s="9" t="s">
        <v>42</v>
      </c>
      <c r="C43" s="8">
        <f>SUM(C48,C52,C56)</f>
        <v>97</v>
      </c>
      <c r="D43" s="8">
        <f t="shared" si="6"/>
        <v>248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</row>
    <row r="44" spans="1:8" x14ac:dyDescent="0.25">
      <c r="A44" s="41" t="s">
        <v>72</v>
      </c>
      <c r="B44" s="12" t="s">
        <v>73</v>
      </c>
      <c r="C44" s="41">
        <f>SUM(C47:C48)</f>
        <v>1010</v>
      </c>
      <c r="D44" s="41">
        <f t="shared" ref="D44:H44" si="7">SUM(D47:D48)</f>
        <v>473</v>
      </c>
      <c r="E44" s="41">
        <f t="shared" si="7"/>
        <v>0</v>
      </c>
      <c r="F44" s="41">
        <f t="shared" si="7"/>
        <v>0</v>
      </c>
      <c r="G44" s="41">
        <f t="shared" si="7"/>
        <v>0</v>
      </c>
      <c r="H44" s="41">
        <f t="shared" si="7"/>
        <v>0</v>
      </c>
    </row>
    <row r="45" spans="1:8" ht="24" x14ac:dyDescent="0.25">
      <c r="A45" s="42"/>
      <c r="B45" s="13" t="s">
        <v>74</v>
      </c>
      <c r="C45" s="42"/>
      <c r="D45" s="42"/>
      <c r="E45" s="42"/>
      <c r="F45" s="42"/>
      <c r="G45" s="42"/>
      <c r="H45" s="42"/>
    </row>
    <row r="46" spans="1:8" ht="15.75" thickBot="1" x14ac:dyDescent="0.3">
      <c r="A46" s="43"/>
      <c r="B46" s="14" t="s">
        <v>39</v>
      </c>
      <c r="C46" s="43"/>
      <c r="D46" s="43"/>
      <c r="E46" s="43"/>
      <c r="F46" s="43"/>
      <c r="G46" s="43"/>
      <c r="H46" s="43"/>
    </row>
    <row r="47" spans="1:8" ht="15.75" thickBot="1" x14ac:dyDescent="0.3">
      <c r="A47" s="19" t="s">
        <v>75</v>
      </c>
      <c r="B47" s="9" t="s">
        <v>18</v>
      </c>
      <c r="C47" s="8">
        <v>1010</v>
      </c>
      <c r="D47" s="8">
        <v>225</v>
      </c>
      <c r="E47" s="8">
        <v>0</v>
      </c>
      <c r="F47" s="8">
        <v>0</v>
      </c>
      <c r="G47" s="8">
        <v>0</v>
      </c>
      <c r="H47" s="8">
        <v>0</v>
      </c>
    </row>
    <row r="48" spans="1:8" ht="15.75" thickBot="1" x14ac:dyDescent="0.3">
      <c r="A48" s="19" t="s">
        <v>76</v>
      </c>
      <c r="B48" s="9" t="s">
        <v>42</v>
      </c>
      <c r="C48" s="8">
        <v>0</v>
      </c>
      <c r="D48" s="8">
        <v>248</v>
      </c>
      <c r="E48" s="8">
        <v>0</v>
      </c>
      <c r="F48" s="8">
        <v>0</v>
      </c>
      <c r="G48" s="8">
        <v>0</v>
      </c>
      <c r="H48" s="8">
        <v>0</v>
      </c>
    </row>
    <row r="49" spans="1:8" ht="48" x14ac:dyDescent="0.25">
      <c r="A49" s="44" t="s">
        <v>77</v>
      </c>
      <c r="B49" s="13" t="s">
        <v>78</v>
      </c>
      <c r="C49" s="41">
        <f>SUM(C51:C52)</f>
        <v>0</v>
      </c>
      <c r="D49" s="41">
        <f t="shared" ref="D49:H49" si="8">SUM(D51:D52)</f>
        <v>0</v>
      </c>
      <c r="E49" s="41">
        <f t="shared" si="8"/>
        <v>0</v>
      </c>
      <c r="F49" s="41">
        <f t="shared" si="8"/>
        <v>0</v>
      </c>
      <c r="G49" s="41">
        <f t="shared" si="8"/>
        <v>0</v>
      </c>
      <c r="H49" s="41">
        <f t="shared" si="8"/>
        <v>0</v>
      </c>
    </row>
    <row r="50" spans="1:8" ht="15.75" thickBot="1" x14ac:dyDescent="0.3">
      <c r="A50" s="45"/>
      <c r="B50" s="14" t="s">
        <v>39</v>
      </c>
      <c r="C50" s="43"/>
      <c r="D50" s="43"/>
      <c r="E50" s="43"/>
      <c r="F50" s="43"/>
      <c r="G50" s="43"/>
      <c r="H50" s="43"/>
    </row>
    <row r="51" spans="1:8" ht="15.75" thickBot="1" x14ac:dyDescent="0.3">
      <c r="A51" s="19" t="s">
        <v>79</v>
      </c>
      <c r="B51" s="9" t="s">
        <v>18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5.75" thickBot="1" x14ac:dyDescent="0.3">
      <c r="A52" s="19" t="s">
        <v>80</v>
      </c>
      <c r="B52" s="9" t="s">
        <v>42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24" x14ac:dyDescent="0.25">
      <c r="A53" s="44" t="s">
        <v>81</v>
      </c>
      <c r="B53" s="13" t="s">
        <v>82</v>
      </c>
      <c r="C53" s="41">
        <f>SUM(C55:C56)</f>
        <v>97</v>
      </c>
      <c r="D53" s="41">
        <f t="shared" ref="D53:H53" si="9">SUM(D55:D56)</f>
        <v>0</v>
      </c>
      <c r="E53" s="41">
        <f t="shared" si="9"/>
        <v>0</v>
      </c>
      <c r="F53" s="41">
        <f t="shared" si="9"/>
        <v>0</v>
      </c>
      <c r="G53" s="41">
        <f t="shared" si="9"/>
        <v>0</v>
      </c>
      <c r="H53" s="41">
        <f t="shared" si="9"/>
        <v>0</v>
      </c>
    </row>
    <row r="54" spans="1:8" ht="15.75" thickBot="1" x14ac:dyDescent="0.3">
      <c r="A54" s="45"/>
      <c r="B54" s="14" t="s">
        <v>39</v>
      </c>
      <c r="C54" s="43"/>
      <c r="D54" s="43"/>
      <c r="E54" s="43"/>
      <c r="F54" s="43"/>
      <c r="G54" s="43"/>
      <c r="H54" s="43"/>
    </row>
    <row r="55" spans="1:8" ht="15.75" thickBot="1" x14ac:dyDescent="0.3">
      <c r="A55" s="15" t="s">
        <v>83</v>
      </c>
      <c r="B55" s="9" t="s">
        <v>18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5.75" thickBot="1" x14ac:dyDescent="0.3">
      <c r="A56" s="15" t="s">
        <v>84</v>
      </c>
      <c r="B56" s="9" t="s">
        <v>42</v>
      </c>
      <c r="C56" s="8">
        <v>97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48.75" thickBot="1" x14ac:dyDescent="0.3">
      <c r="A57" s="11" t="s">
        <v>85</v>
      </c>
      <c r="B57" s="6" t="s">
        <v>86</v>
      </c>
      <c r="C57" s="7">
        <f>SUM(C58:C59)</f>
        <v>69</v>
      </c>
      <c r="D57" s="7">
        <f t="shared" ref="D57:H57" si="10">SUM(D58:D59)</f>
        <v>30</v>
      </c>
      <c r="E57" s="7">
        <f t="shared" si="10"/>
        <v>0</v>
      </c>
      <c r="F57" s="7">
        <f t="shared" si="10"/>
        <v>0</v>
      </c>
      <c r="G57" s="7">
        <f t="shared" si="10"/>
        <v>0</v>
      </c>
      <c r="H57" s="7">
        <f t="shared" si="10"/>
        <v>0</v>
      </c>
    </row>
    <row r="58" spans="1:8" ht="15.75" thickBot="1" x14ac:dyDescent="0.3">
      <c r="A58" s="19" t="s">
        <v>87</v>
      </c>
      <c r="B58" s="9" t="s">
        <v>18</v>
      </c>
      <c r="C58" s="8">
        <v>67</v>
      </c>
      <c r="D58" s="8">
        <v>29</v>
      </c>
      <c r="E58" s="8">
        <v>0</v>
      </c>
      <c r="F58" s="8">
        <v>0</v>
      </c>
      <c r="G58" s="8">
        <v>0</v>
      </c>
      <c r="H58" s="8">
        <v>0</v>
      </c>
    </row>
    <row r="59" spans="1:8" ht="15.75" thickBot="1" x14ac:dyDescent="0.3">
      <c r="A59" s="19" t="s">
        <v>88</v>
      </c>
      <c r="B59" s="9" t="s">
        <v>42</v>
      </c>
      <c r="C59" s="8">
        <v>2</v>
      </c>
      <c r="D59" s="8">
        <f>SUM('[1]Волгоградская область'!D59,'[1]Астраханская область'!D59,'[1]Республика Калмыкия'!D59)</f>
        <v>1</v>
      </c>
      <c r="E59" s="8">
        <v>0</v>
      </c>
      <c r="F59" s="8">
        <v>0</v>
      </c>
      <c r="G59" s="8">
        <v>0</v>
      </c>
      <c r="H59" s="8">
        <v>0</v>
      </c>
    </row>
    <row r="60" spans="1:8" ht="36.75" thickBot="1" x14ac:dyDescent="0.3">
      <c r="A60" s="11" t="s">
        <v>89</v>
      </c>
      <c r="B60" s="6" t="s">
        <v>90</v>
      </c>
      <c r="C60" s="7">
        <f>SUM(C61:C62)</f>
        <v>65</v>
      </c>
      <c r="D60" s="7">
        <f t="shared" ref="D60:H60" si="11">SUM(D61:D62)</f>
        <v>30</v>
      </c>
      <c r="E60" s="7">
        <f t="shared" si="11"/>
        <v>0</v>
      </c>
      <c r="F60" s="7">
        <f t="shared" si="11"/>
        <v>0</v>
      </c>
      <c r="G60" s="7">
        <f t="shared" si="11"/>
        <v>0</v>
      </c>
      <c r="H60" s="7">
        <f t="shared" si="11"/>
        <v>0</v>
      </c>
    </row>
    <row r="61" spans="1:8" ht="15.75" thickBot="1" x14ac:dyDescent="0.3">
      <c r="A61" s="19" t="s">
        <v>91</v>
      </c>
      <c r="B61" s="9" t="s">
        <v>18</v>
      </c>
      <c r="C61" s="8">
        <v>63</v>
      </c>
      <c r="D61" s="8">
        <v>29</v>
      </c>
      <c r="E61" s="8">
        <f>SUM('[1]Волгоградская область'!E61,'[1]Астраханская область'!E61,'[1]Республика Калмыкия'!E61)</f>
        <v>0</v>
      </c>
      <c r="F61" s="8">
        <f>SUM('[1]Волгоградская область'!F61,'[1]Астраханская область'!F61,'[1]Республика Калмыкия'!F61)</f>
        <v>0</v>
      </c>
      <c r="G61" s="8">
        <f>SUM('[1]Волгоградская область'!G61,'[1]Астраханская область'!G61,'[1]Республика Калмыкия'!G61)</f>
        <v>0</v>
      </c>
      <c r="H61" s="8">
        <f>SUM('[1]Волгоградская область'!H61,'[1]Астраханская область'!H61,'[1]Республика Калмыкия'!H61)</f>
        <v>0</v>
      </c>
    </row>
    <row r="62" spans="1:8" ht="15.75" thickBot="1" x14ac:dyDescent="0.3">
      <c r="A62" s="19" t="s">
        <v>92</v>
      </c>
      <c r="B62" s="9" t="s">
        <v>42</v>
      </c>
      <c r="C62" s="8">
        <v>2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</row>
    <row r="63" spans="1:8" ht="36.75" thickBot="1" x14ac:dyDescent="0.3">
      <c r="A63" s="11" t="s">
        <v>93</v>
      </c>
      <c r="B63" s="6" t="s">
        <v>94</v>
      </c>
      <c r="C63" s="7">
        <f>SUM(C64:C65)</f>
        <v>107</v>
      </c>
      <c r="D63" s="7">
        <f t="shared" ref="D63:H63" si="12">SUM(D64:D65)</f>
        <v>9</v>
      </c>
      <c r="E63" s="7">
        <f t="shared" si="12"/>
        <v>0</v>
      </c>
      <c r="F63" s="7">
        <f t="shared" si="12"/>
        <v>0</v>
      </c>
      <c r="G63" s="7">
        <f t="shared" si="12"/>
        <v>0</v>
      </c>
      <c r="H63" s="7">
        <f t="shared" si="12"/>
        <v>0</v>
      </c>
    </row>
    <row r="64" spans="1:8" ht="15.75" thickBot="1" x14ac:dyDescent="0.3">
      <c r="A64" s="19" t="s">
        <v>95</v>
      </c>
      <c r="B64" s="9" t="s">
        <v>18</v>
      </c>
      <c r="C64" s="8">
        <f>SUM(C70,C75,C80,C85,C92+C97)</f>
        <v>102</v>
      </c>
      <c r="D64" s="8">
        <f t="shared" ref="D64:H64" si="13">SUM(D70,D75,D80,D85,D92+D97)</f>
        <v>6</v>
      </c>
      <c r="E64" s="8">
        <f t="shared" si="13"/>
        <v>0</v>
      </c>
      <c r="F64" s="8">
        <f t="shared" si="13"/>
        <v>0</v>
      </c>
      <c r="G64" s="8">
        <f t="shared" si="13"/>
        <v>0</v>
      </c>
      <c r="H64" s="8">
        <f t="shared" si="13"/>
        <v>0</v>
      </c>
    </row>
    <row r="65" spans="1:8" ht="15.75" thickBot="1" x14ac:dyDescent="0.3">
      <c r="A65" s="19" t="s">
        <v>96</v>
      </c>
      <c r="B65" s="9" t="s">
        <v>42</v>
      </c>
      <c r="C65" s="8">
        <f>SUM(C71,C75,C81,C86,C93+C98)</f>
        <v>5</v>
      </c>
      <c r="D65" s="8">
        <f t="shared" ref="D65:H65" si="14">SUM(D71,D75,D81,D86,D93+D98)</f>
        <v>3</v>
      </c>
      <c r="E65" s="8">
        <f t="shared" si="14"/>
        <v>0</v>
      </c>
      <c r="F65" s="8">
        <f t="shared" si="14"/>
        <v>0</v>
      </c>
      <c r="G65" s="8">
        <f t="shared" si="14"/>
        <v>0</v>
      </c>
      <c r="H65" s="8">
        <f t="shared" si="14"/>
        <v>0</v>
      </c>
    </row>
    <row r="66" spans="1:8" ht="24.75" thickBot="1" x14ac:dyDescent="0.3">
      <c r="A66" s="19" t="s">
        <v>97</v>
      </c>
      <c r="B66" s="9" t="s">
        <v>98</v>
      </c>
      <c r="C66" s="8">
        <f>SUM(C72,C77,C82,C87,C94+C99)</f>
        <v>0</v>
      </c>
      <c r="D66" s="8">
        <f t="shared" ref="D66:H67" si="15">SUM(D72,D77,D82,D87,D94+D99)</f>
        <v>0</v>
      </c>
      <c r="E66" s="8">
        <f t="shared" si="15"/>
        <v>0</v>
      </c>
      <c r="F66" s="8">
        <f t="shared" si="15"/>
        <v>0</v>
      </c>
      <c r="G66" s="8">
        <f t="shared" si="15"/>
        <v>0</v>
      </c>
      <c r="H66" s="8">
        <f t="shared" si="15"/>
        <v>0</v>
      </c>
    </row>
    <row r="67" spans="1:8" ht="15.75" thickBot="1" x14ac:dyDescent="0.3">
      <c r="A67" s="19" t="s">
        <v>99</v>
      </c>
      <c r="B67" s="9" t="s">
        <v>100</v>
      </c>
      <c r="C67" s="8">
        <f>SUM(C73,C78,C83,C88,C95+C100)</f>
        <v>107</v>
      </c>
      <c r="D67" s="8">
        <f t="shared" si="15"/>
        <v>9</v>
      </c>
      <c r="E67" s="8">
        <f t="shared" si="15"/>
        <v>0</v>
      </c>
      <c r="F67" s="8">
        <f t="shared" si="15"/>
        <v>0</v>
      </c>
      <c r="G67" s="8">
        <f t="shared" si="15"/>
        <v>0</v>
      </c>
      <c r="H67" s="8">
        <f t="shared" si="15"/>
        <v>0</v>
      </c>
    </row>
    <row r="68" spans="1:8" x14ac:dyDescent="0.25">
      <c r="A68" s="44" t="s">
        <v>101</v>
      </c>
      <c r="B68" s="12" t="s">
        <v>102</v>
      </c>
      <c r="C68" s="41">
        <f>SUM(C70:C71)</f>
        <v>0</v>
      </c>
      <c r="D68" s="41">
        <f t="shared" ref="D68:H68" si="16">SUM(D70:D71)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</row>
    <row r="69" spans="1:8" ht="24.75" thickBot="1" x14ac:dyDescent="0.3">
      <c r="A69" s="45"/>
      <c r="B69" s="14" t="s">
        <v>103</v>
      </c>
      <c r="C69" s="43"/>
      <c r="D69" s="43"/>
      <c r="E69" s="43"/>
      <c r="F69" s="43"/>
      <c r="G69" s="43"/>
      <c r="H69" s="43"/>
    </row>
    <row r="70" spans="1:8" ht="15.75" thickBot="1" x14ac:dyDescent="0.3">
      <c r="A70" s="19" t="s">
        <v>104</v>
      </c>
      <c r="B70" s="9" t="s">
        <v>18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5.75" thickBot="1" x14ac:dyDescent="0.3">
      <c r="A71" s="19" t="s">
        <v>105</v>
      </c>
      <c r="B71" s="9" t="s">
        <v>42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5.75" thickBot="1" x14ac:dyDescent="0.3">
      <c r="A72" s="19" t="s">
        <v>106</v>
      </c>
      <c r="B72" s="9" t="s">
        <v>107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5.75" thickBot="1" x14ac:dyDescent="0.3">
      <c r="A73" s="19" t="s">
        <v>108</v>
      </c>
      <c r="B73" s="9" t="s">
        <v>100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5.75" thickBot="1" x14ac:dyDescent="0.3">
      <c r="A74" s="16" t="s">
        <v>109</v>
      </c>
      <c r="B74" s="14" t="s">
        <v>110</v>
      </c>
      <c r="C74" s="17">
        <f>SUM(C75:C76)</f>
        <v>0</v>
      </c>
      <c r="D74" s="17">
        <f t="shared" ref="D74:H74" si="17">SUM(D75:D76)</f>
        <v>0</v>
      </c>
      <c r="E74" s="17">
        <f t="shared" si="17"/>
        <v>0</v>
      </c>
      <c r="F74" s="17">
        <f t="shared" si="17"/>
        <v>0</v>
      </c>
      <c r="G74" s="17">
        <f t="shared" si="17"/>
        <v>0</v>
      </c>
      <c r="H74" s="17">
        <f t="shared" si="17"/>
        <v>0</v>
      </c>
    </row>
    <row r="75" spans="1:8" ht="15.75" thickBot="1" x14ac:dyDescent="0.3">
      <c r="A75" s="19" t="s">
        <v>111</v>
      </c>
      <c r="B75" s="9" t="s">
        <v>18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5.75" thickBot="1" x14ac:dyDescent="0.3">
      <c r="A76" s="19" t="s">
        <v>112</v>
      </c>
      <c r="B76" s="9" t="s">
        <v>42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5.75" thickBot="1" x14ac:dyDescent="0.3">
      <c r="A77" s="19" t="s">
        <v>113</v>
      </c>
      <c r="B77" s="9" t="s">
        <v>114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5.75" thickBot="1" x14ac:dyDescent="0.3">
      <c r="A78" s="19" t="s">
        <v>115</v>
      </c>
      <c r="B78" s="9" t="s">
        <v>100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5.75" thickBot="1" x14ac:dyDescent="0.3">
      <c r="A79" s="16" t="s">
        <v>116</v>
      </c>
      <c r="B79" s="14" t="s">
        <v>117</v>
      </c>
      <c r="C79" s="17">
        <f>SUM(C80:C81)</f>
        <v>0</v>
      </c>
      <c r="D79" s="17">
        <f t="shared" ref="D79:H79" si="18">SUM(D80:D81)</f>
        <v>0</v>
      </c>
      <c r="E79" s="17">
        <f t="shared" si="18"/>
        <v>0</v>
      </c>
      <c r="F79" s="17">
        <f t="shared" si="18"/>
        <v>0</v>
      </c>
      <c r="G79" s="17">
        <f t="shared" si="18"/>
        <v>0</v>
      </c>
      <c r="H79" s="17">
        <f t="shared" si="18"/>
        <v>0</v>
      </c>
    </row>
    <row r="80" spans="1:8" ht="15.75" thickBot="1" x14ac:dyDescent="0.3">
      <c r="A80" s="19" t="s">
        <v>118</v>
      </c>
      <c r="B80" s="9" t="s">
        <v>18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5.75" thickBot="1" x14ac:dyDescent="0.3">
      <c r="A81" s="19" t="s">
        <v>119</v>
      </c>
      <c r="B81" s="9" t="s">
        <v>42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5.75" thickBot="1" x14ac:dyDescent="0.3">
      <c r="A82" s="19" t="s">
        <v>120</v>
      </c>
      <c r="B82" s="9" t="s">
        <v>121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5.75" thickBot="1" x14ac:dyDescent="0.3">
      <c r="A83" s="19" t="s">
        <v>122</v>
      </c>
      <c r="B83" s="9" t="s">
        <v>100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5.75" thickBot="1" x14ac:dyDescent="0.3">
      <c r="A84" s="16" t="s">
        <v>123</v>
      </c>
      <c r="B84" s="14" t="s">
        <v>124</v>
      </c>
      <c r="C84" s="17">
        <f>SUM(C85:C86)</f>
        <v>7</v>
      </c>
      <c r="D84" s="17">
        <f t="shared" ref="D84:H84" si="19">SUM(D85:D86)</f>
        <v>0</v>
      </c>
      <c r="E84" s="17">
        <f t="shared" si="19"/>
        <v>0</v>
      </c>
      <c r="F84" s="17">
        <f t="shared" si="19"/>
        <v>0</v>
      </c>
      <c r="G84" s="17">
        <f t="shared" si="19"/>
        <v>0</v>
      </c>
      <c r="H84" s="17">
        <f t="shared" si="19"/>
        <v>0</v>
      </c>
    </row>
    <row r="85" spans="1:8" ht="15.75" thickBot="1" x14ac:dyDescent="0.3">
      <c r="A85" s="19" t="s">
        <v>125</v>
      </c>
      <c r="B85" s="9" t="s">
        <v>18</v>
      </c>
      <c r="C85" s="8">
        <v>7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5.75" thickBot="1" x14ac:dyDescent="0.3">
      <c r="A86" s="19" t="s">
        <v>126</v>
      </c>
      <c r="B86" s="9" t="s">
        <v>42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5.75" thickBot="1" x14ac:dyDescent="0.3">
      <c r="A87" s="19" t="s">
        <v>127</v>
      </c>
      <c r="B87" s="9" t="s">
        <v>128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5.75" thickBot="1" x14ac:dyDescent="0.3">
      <c r="A88" s="19" t="s">
        <v>129</v>
      </c>
      <c r="B88" s="9" t="s">
        <v>100</v>
      </c>
      <c r="C88" s="8">
        <v>7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x14ac:dyDescent="0.25">
      <c r="A89" s="46" t="s">
        <v>130</v>
      </c>
      <c r="B89" s="18" t="s">
        <v>131</v>
      </c>
      <c r="C89" s="46"/>
      <c r="D89" s="46"/>
      <c r="E89" s="46"/>
      <c r="F89" s="46"/>
      <c r="G89" s="46"/>
      <c r="H89" s="46"/>
    </row>
    <row r="90" spans="1:8" ht="15.75" thickBot="1" x14ac:dyDescent="0.3">
      <c r="A90" s="47"/>
      <c r="B90" s="20" t="s">
        <v>132</v>
      </c>
      <c r="C90" s="47"/>
      <c r="D90" s="47"/>
      <c r="E90" s="47"/>
      <c r="F90" s="47"/>
      <c r="G90" s="47"/>
      <c r="H90" s="47"/>
    </row>
    <row r="91" spans="1:8" ht="15.75" thickBot="1" x14ac:dyDescent="0.3">
      <c r="A91" s="16" t="s">
        <v>133</v>
      </c>
      <c r="B91" s="14" t="s">
        <v>134</v>
      </c>
      <c r="C91" s="17">
        <f>SUM(C92:C93)</f>
        <v>30</v>
      </c>
      <c r="D91" s="17">
        <f t="shared" ref="D91:H91" si="20">SUM(D92:D93)</f>
        <v>4</v>
      </c>
      <c r="E91" s="17">
        <f t="shared" si="20"/>
        <v>0</v>
      </c>
      <c r="F91" s="17">
        <f t="shared" si="20"/>
        <v>0</v>
      </c>
      <c r="G91" s="17">
        <f t="shared" si="20"/>
        <v>0</v>
      </c>
      <c r="H91" s="17">
        <f t="shared" si="20"/>
        <v>0</v>
      </c>
    </row>
    <row r="92" spans="1:8" ht="15.75" thickBot="1" x14ac:dyDescent="0.3">
      <c r="A92" s="19" t="s">
        <v>135</v>
      </c>
      <c r="B92" s="9" t="s">
        <v>18</v>
      </c>
      <c r="C92" s="8">
        <v>30</v>
      </c>
      <c r="D92" s="8">
        <v>4</v>
      </c>
      <c r="E92" s="8">
        <v>0</v>
      </c>
      <c r="F92" s="8">
        <v>0</v>
      </c>
      <c r="G92" s="8">
        <v>0</v>
      </c>
      <c r="H92" s="8">
        <v>0</v>
      </c>
    </row>
    <row r="93" spans="1:8" ht="15.75" thickBot="1" x14ac:dyDescent="0.3">
      <c r="A93" s="19" t="s">
        <v>136</v>
      </c>
      <c r="B93" s="9" t="s">
        <v>42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5.75" thickBot="1" x14ac:dyDescent="0.3">
      <c r="A94" s="19" t="s">
        <v>137</v>
      </c>
      <c r="B94" s="9" t="s">
        <v>138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5.75" thickBot="1" x14ac:dyDescent="0.3">
      <c r="A95" s="19" t="s">
        <v>139</v>
      </c>
      <c r="B95" s="9" t="s">
        <v>100</v>
      </c>
      <c r="C95" s="8">
        <v>30</v>
      </c>
      <c r="D95" s="8">
        <v>4</v>
      </c>
      <c r="E95" s="8">
        <v>0</v>
      </c>
      <c r="F95" s="8">
        <v>0</v>
      </c>
      <c r="G95" s="8">
        <v>0</v>
      </c>
      <c r="H95" s="8">
        <v>0</v>
      </c>
    </row>
    <row r="96" spans="1:8" ht="15.75" thickBot="1" x14ac:dyDescent="0.3">
      <c r="A96" s="16" t="s">
        <v>140</v>
      </c>
      <c r="B96" s="14" t="s">
        <v>141</v>
      </c>
      <c r="C96" s="17">
        <f>SUM(C97:C98)</f>
        <v>70</v>
      </c>
      <c r="D96" s="17">
        <f t="shared" ref="D96:H96" si="21">SUM(D97:D98)</f>
        <v>5</v>
      </c>
      <c r="E96" s="17">
        <f t="shared" si="21"/>
        <v>0</v>
      </c>
      <c r="F96" s="17">
        <f t="shared" si="21"/>
        <v>0</v>
      </c>
      <c r="G96" s="17">
        <f t="shared" si="21"/>
        <v>0</v>
      </c>
      <c r="H96" s="17">
        <f t="shared" si="21"/>
        <v>0</v>
      </c>
    </row>
    <row r="97" spans="1:8" ht="15.75" thickBot="1" x14ac:dyDescent="0.3">
      <c r="A97" s="19" t="s">
        <v>142</v>
      </c>
      <c r="B97" s="9" t="s">
        <v>18</v>
      </c>
      <c r="C97" s="8">
        <f>SUM(C103,C106,C109,C112)</f>
        <v>65</v>
      </c>
      <c r="D97" s="8">
        <f t="shared" ref="D97:H98" si="22">SUM(D103,D106,D109,D112)</f>
        <v>2</v>
      </c>
      <c r="E97" s="8">
        <f t="shared" si="22"/>
        <v>0</v>
      </c>
      <c r="F97" s="8">
        <f t="shared" si="22"/>
        <v>0</v>
      </c>
      <c r="G97" s="8">
        <f t="shared" si="22"/>
        <v>0</v>
      </c>
      <c r="H97" s="8">
        <f t="shared" si="22"/>
        <v>0</v>
      </c>
    </row>
    <row r="98" spans="1:8" ht="15.75" thickBot="1" x14ac:dyDescent="0.3">
      <c r="A98" s="19" t="s">
        <v>143</v>
      </c>
      <c r="B98" s="9" t="s">
        <v>42</v>
      </c>
      <c r="C98" s="8">
        <f>SUM(C104,C107,C110,C113)</f>
        <v>5</v>
      </c>
      <c r="D98" s="8">
        <f t="shared" si="22"/>
        <v>3</v>
      </c>
      <c r="E98" s="8">
        <f t="shared" si="22"/>
        <v>0</v>
      </c>
      <c r="F98" s="8">
        <f t="shared" si="22"/>
        <v>0</v>
      </c>
      <c r="G98" s="8">
        <f t="shared" si="22"/>
        <v>0</v>
      </c>
      <c r="H98" s="8">
        <f t="shared" si="22"/>
        <v>0</v>
      </c>
    </row>
    <row r="99" spans="1:8" ht="15.75" thickBot="1" x14ac:dyDescent="0.3">
      <c r="A99" s="19" t="s">
        <v>144</v>
      </c>
      <c r="B99" s="9" t="s">
        <v>145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5.75" thickBot="1" x14ac:dyDescent="0.3">
      <c r="A100" s="19" t="s">
        <v>146</v>
      </c>
      <c r="B100" s="9" t="s">
        <v>100</v>
      </c>
      <c r="C100" s="8">
        <v>70</v>
      </c>
      <c r="D100" s="8">
        <v>5</v>
      </c>
      <c r="E100" s="8">
        <v>0</v>
      </c>
      <c r="F100" s="8">
        <v>0</v>
      </c>
      <c r="G100" s="8">
        <v>0</v>
      </c>
      <c r="H100" s="8">
        <v>0</v>
      </c>
    </row>
    <row r="101" spans="1:8" ht="24" x14ac:dyDescent="0.25">
      <c r="A101" s="46" t="s">
        <v>147</v>
      </c>
      <c r="B101" s="21" t="s">
        <v>148</v>
      </c>
      <c r="C101" s="46">
        <f>SUM(C103:C104)</f>
        <v>4</v>
      </c>
      <c r="D101" s="46">
        <f t="shared" ref="D101:H101" si="23">SUM(D103:D104)</f>
        <v>0</v>
      </c>
      <c r="E101" s="46">
        <f t="shared" si="23"/>
        <v>0</v>
      </c>
      <c r="F101" s="46">
        <f t="shared" si="23"/>
        <v>0</v>
      </c>
      <c r="G101" s="46">
        <f t="shared" si="23"/>
        <v>0</v>
      </c>
      <c r="H101" s="46">
        <f t="shared" si="23"/>
        <v>0</v>
      </c>
    </row>
    <row r="102" spans="1:8" ht="15.75" thickBot="1" x14ac:dyDescent="0.3">
      <c r="A102" s="47"/>
      <c r="B102" s="20" t="s">
        <v>149</v>
      </c>
      <c r="C102" s="47"/>
      <c r="D102" s="47"/>
      <c r="E102" s="47"/>
      <c r="F102" s="47"/>
      <c r="G102" s="47"/>
      <c r="H102" s="47"/>
    </row>
    <row r="103" spans="1:8" ht="15.75" thickBot="1" x14ac:dyDescent="0.3">
      <c r="A103" s="19" t="s">
        <v>150</v>
      </c>
      <c r="B103" s="9" t="s">
        <v>18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5.75" thickBot="1" x14ac:dyDescent="0.3">
      <c r="A104" s="19" t="s">
        <v>151</v>
      </c>
      <c r="B104" s="9" t="s">
        <v>42</v>
      </c>
      <c r="C104" s="8">
        <v>4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5.75" thickBot="1" x14ac:dyDescent="0.3">
      <c r="A105" s="19" t="s">
        <v>152</v>
      </c>
      <c r="B105" s="20" t="s">
        <v>153</v>
      </c>
      <c r="C105" s="8">
        <f>SUM(C106:C107)</f>
        <v>47</v>
      </c>
      <c r="D105" s="8">
        <f t="shared" ref="D105:H105" si="24">SUM(D106:D107)</f>
        <v>4</v>
      </c>
      <c r="E105" s="8">
        <f t="shared" si="24"/>
        <v>0</v>
      </c>
      <c r="F105" s="8">
        <f t="shared" si="24"/>
        <v>0</v>
      </c>
      <c r="G105" s="8">
        <f t="shared" si="24"/>
        <v>0</v>
      </c>
      <c r="H105" s="8">
        <f t="shared" si="24"/>
        <v>0</v>
      </c>
    </row>
    <row r="106" spans="1:8" ht="15.75" thickBot="1" x14ac:dyDescent="0.3">
      <c r="A106" s="19" t="s">
        <v>154</v>
      </c>
      <c r="B106" s="9" t="s">
        <v>18</v>
      </c>
      <c r="C106" s="8">
        <v>47</v>
      </c>
      <c r="D106" s="8">
        <v>1</v>
      </c>
      <c r="E106" s="8">
        <v>0</v>
      </c>
      <c r="F106" s="8">
        <v>0</v>
      </c>
      <c r="G106" s="8">
        <v>0</v>
      </c>
      <c r="H106" s="8">
        <v>0</v>
      </c>
    </row>
    <row r="107" spans="1:8" ht="15.75" thickBot="1" x14ac:dyDescent="0.3">
      <c r="A107" s="19" t="s">
        <v>155</v>
      </c>
      <c r="B107" s="9" t="s">
        <v>42</v>
      </c>
      <c r="C107" s="8">
        <v>0</v>
      </c>
      <c r="D107" s="8">
        <v>3</v>
      </c>
      <c r="E107" s="8">
        <v>0</v>
      </c>
      <c r="F107" s="8">
        <v>0</v>
      </c>
      <c r="G107" s="8">
        <v>0</v>
      </c>
      <c r="H107" s="8">
        <v>0</v>
      </c>
    </row>
    <row r="108" spans="1:8" ht="15.75" thickBot="1" x14ac:dyDescent="0.3">
      <c r="A108" s="19" t="s">
        <v>156</v>
      </c>
      <c r="B108" s="20" t="s">
        <v>157</v>
      </c>
      <c r="C108" s="8">
        <f>SUM(C109:C110)</f>
        <v>0</v>
      </c>
      <c r="D108" s="8">
        <f t="shared" ref="D108:H108" si="25">SUM(D109:D110)</f>
        <v>0</v>
      </c>
      <c r="E108" s="8">
        <f t="shared" si="25"/>
        <v>0</v>
      </c>
      <c r="F108" s="8">
        <f t="shared" si="25"/>
        <v>0</v>
      </c>
      <c r="G108" s="8">
        <f t="shared" si="25"/>
        <v>0</v>
      </c>
      <c r="H108" s="8">
        <f t="shared" si="25"/>
        <v>0</v>
      </c>
    </row>
    <row r="109" spans="1:8" ht="15.75" thickBot="1" x14ac:dyDescent="0.3">
      <c r="A109" s="19" t="s">
        <v>158</v>
      </c>
      <c r="B109" s="9" t="s">
        <v>18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5.75" thickBot="1" x14ac:dyDescent="0.3">
      <c r="A110" s="19" t="s">
        <v>159</v>
      </c>
      <c r="B110" s="9" t="s">
        <v>42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5.75" thickBot="1" x14ac:dyDescent="0.3">
      <c r="A111" s="19" t="s">
        <v>160</v>
      </c>
      <c r="B111" s="20" t="s">
        <v>161</v>
      </c>
      <c r="C111" s="8">
        <f>SUM(C112:C113)</f>
        <v>19</v>
      </c>
      <c r="D111" s="8">
        <f t="shared" ref="D111:H111" si="26">SUM(D112:D113)</f>
        <v>1</v>
      </c>
      <c r="E111" s="8">
        <f t="shared" si="26"/>
        <v>0</v>
      </c>
      <c r="F111" s="8">
        <f t="shared" si="26"/>
        <v>0</v>
      </c>
      <c r="G111" s="8">
        <f t="shared" si="26"/>
        <v>0</v>
      </c>
      <c r="H111" s="8">
        <f t="shared" si="26"/>
        <v>0</v>
      </c>
    </row>
    <row r="112" spans="1:8" ht="15.75" thickBot="1" x14ac:dyDescent="0.3">
      <c r="A112" s="19" t="s">
        <v>162</v>
      </c>
      <c r="B112" s="9" t="s">
        <v>18</v>
      </c>
      <c r="C112" s="8">
        <v>18</v>
      </c>
      <c r="D112" s="8">
        <f>SUM('[1]Волгоградская область'!D112,'[1]Астраханская область'!D112,'[1]Республика Калмыкия'!D112)</f>
        <v>1</v>
      </c>
      <c r="E112" s="8">
        <f>SUM('[1]Волгоградская область'!E112,'[1]Астраханская область'!E112,'[1]Республика Калмыкия'!E112)</f>
        <v>0</v>
      </c>
      <c r="F112" s="8">
        <f>SUM('[1]Волгоградская область'!F112,'[1]Астраханская область'!F112,'[1]Республика Калмыкия'!F112)</f>
        <v>0</v>
      </c>
      <c r="G112" s="8">
        <f>SUM('[1]Волгоградская область'!G112,'[1]Астраханская область'!G112,'[1]Республика Калмыкия'!G112)</f>
        <v>0</v>
      </c>
      <c r="H112" s="8">
        <f>SUM('[1]Волгоградская область'!H112,'[1]Астраханская область'!H112,'[1]Республика Калмыкия'!H112)</f>
        <v>0</v>
      </c>
    </row>
    <row r="113" spans="1:8" ht="15.75" thickBot="1" x14ac:dyDescent="0.3">
      <c r="A113" s="19" t="s">
        <v>163</v>
      </c>
      <c r="B113" s="9" t="s">
        <v>42</v>
      </c>
      <c r="C113" s="8">
        <f>SUM('[1]Волгоградская область'!C113,'[1]Астраханская область'!C113,'[1]Республика Калмыкия'!C113)</f>
        <v>1</v>
      </c>
      <c r="D113" s="8">
        <f>SUM('[1]Волгоградская область'!D113,'[1]Астраханская область'!D113,'[1]Республика Калмыкия'!D113)</f>
        <v>0</v>
      </c>
      <c r="E113" s="8">
        <f>SUM('[1]Волгоградская область'!E113,'[1]Астраханская область'!E113,'[1]Республика Калмыкия'!E113)</f>
        <v>0</v>
      </c>
      <c r="F113" s="8">
        <f>SUM('[1]Волгоградская область'!F113,'[1]Астраханская область'!F113,'[1]Республика Калмыкия'!F113)</f>
        <v>0</v>
      </c>
      <c r="G113" s="8">
        <f>SUM('[1]Волгоградская область'!G113,'[1]Астраханская область'!G113,'[1]Республика Калмыкия'!G113)</f>
        <v>0</v>
      </c>
      <c r="H113" s="8">
        <f>SUM('[1]Волгоградская область'!H113,'[1]Астраханская область'!H113,'[1]Республика Калмыкия'!H113)</f>
        <v>0</v>
      </c>
    </row>
    <row r="114" spans="1:8" ht="24.75" thickBot="1" x14ac:dyDescent="0.3">
      <c r="A114" s="11" t="s">
        <v>164</v>
      </c>
      <c r="B114" s="6" t="s">
        <v>165</v>
      </c>
      <c r="C114" s="7">
        <f>SUM(C115:C116)</f>
        <v>478</v>
      </c>
      <c r="D114" s="7">
        <f t="shared" ref="D114:H114" si="27">SUM(D115:D116)</f>
        <v>140</v>
      </c>
      <c r="E114" s="7">
        <f t="shared" si="27"/>
        <v>0</v>
      </c>
      <c r="F114" s="7">
        <f t="shared" si="27"/>
        <v>0</v>
      </c>
      <c r="G114" s="7">
        <f t="shared" si="27"/>
        <v>0</v>
      </c>
      <c r="H114" s="7">
        <f t="shared" si="27"/>
        <v>0</v>
      </c>
    </row>
    <row r="115" spans="1:8" ht="15.75" thickBot="1" x14ac:dyDescent="0.3">
      <c r="A115" s="19" t="s">
        <v>166</v>
      </c>
      <c r="B115" s="9" t="s">
        <v>18</v>
      </c>
      <c r="C115" s="8">
        <f>SUM(C119,C122,C125,C128)</f>
        <v>454</v>
      </c>
      <c r="D115" s="8">
        <f t="shared" ref="D115:H116" si="28">SUM(D119,D122,D125,D128)</f>
        <v>110</v>
      </c>
      <c r="E115" s="8">
        <f t="shared" si="28"/>
        <v>0</v>
      </c>
      <c r="F115" s="8">
        <f t="shared" si="28"/>
        <v>0</v>
      </c>
      <c r="G115" s="8">
        <f t="shared" si="28"/>
        <v>0</v>
      </c>
      <c r="H115" s="8">
        <f t="shared" si="28"/>
        <v>0</v>
      </c>
    </row>
    <row r="116" spans="1:8" ht="15.75" thickBot="1" x14ac:dyDescent="0.3">
      <c r="A116" s="19" t="s">
        <v>167</v>
      </c>
      <c r="B116" s="9" t="s">
        <v>42</v>
      </c>
      <c r="C116" s="8">
        <f>SUM(C120,C123,C126,C129)</f>
        <v>24</v>
      </c>
      <c r="D116" s="8">
        <f t="shared" si="28"/>
        <v>30</v>
      </c>
      <c r="E116" s="8">
        <f t="shared" si="28"/>
        <v>0</v>
      </c>
      <c r="F116" s="8">
        <f t="shared" si="28"/>
        <v>0</v>
      </c>
      <c r="G116" s="8">
        <f t="shared" si="28"/>
        <v>0</v>
      </c>
      <c r="H116" s="8">
        <f t="shared" si="28"/>
        <v>0</v>
      </c>
    </row>
    <row r="117" spans="1:8" ht="24" x14ac:dyDescent="0.25">
      <c r="A117" s="46" t="s">
        <v>168</v>
      </c>
      <c r="B117" s="21" t="s">
        <v>169</v>
      </c>
      <c r="C117" s="46">
        <v>4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</row>
    <row r="118" spans="1:8" ht="15.75" thickBot="1" x14ac:dyDescent="0.3">
      <c r="A118" s="47"/>
      <c r="B118" s="20" t="s">
        <v>149</v>
      </c>
      <c r="C118" s="47"/>
      <c r="D118" s="47"/>
      <c r="E118" s="47"/>
      <c r="F118" s="47"/>
      <c r="G118" s="47"/>
      <c r="H118" s="47"/>
    </row>
    <row r="119" spans="1:8" ht="15.75" thickBot="1" x14ac:dyDescent="0.3">
      <c r="A119" s="19" t="s">
        <v>170</v>
      </c>
      <c r="B119" s="9" t="s">
        <v>18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5.75" thickBot="1" x14ac:dyDescent="0.3">
      <c r="A120" s="19" t="s">
        <v>171</v>
      </c>
      <c r="B120" s="9" t="s">
        <v>42</v>
      </c>
      <c r="C120" s="8">
        <v>4</v>
      </c>
      <c r="D120" s="8">
        <f>SUM('[1]Волгоградская область'!D120,'[1]Астраханская область'!D120,'[1]Республика Калмыкия'!D120)</f>
        <v>0</v>
      </c>
      <c r="E120" s="8">
        <f>SUM('[1]Волгоградская область'!E120,'[1]Астраханская область'!E120,'[1]Республика Калмыкия'!E120)</f>
        <v>0</v>
      </c>
      <c r="F120" s="8">
        <f>SUM('[1]Волгоградская область'!F120,'[1]Астраханская область'!F120,'[1]Республика Калмыкия'!F120)</f>
        <v>0</v>
      </c>
      <c r="G120" s="8">
        <f>SUM('[1]Волгоградская область'!G120,'[1]Астраханская область'!G120,'[1]Республика Калмыкия'!G120)</f>
        <v>0</v>
      </c>
      <c r="H120" s="8">
        <f>SUM('[1]Волгоградская область'!H120,'[1]Астраханская область'!H120,'[1]Республика Калмыкия'!H120)</f>
        <v>0</v>
      </c>
    </row>
    <row r="121" spans="1:8" ht="15.75" thickBot="1" x14ac:dyDescent="0.3">
      <c r="A121" s="19" t="s">
        <v>172</v>
      </c>
      <c r="B121" s="20" t="s">
        <v>153</v>
      </c>
      <c r="C121" s="8">
        <f>SUM(C122:C123)</f>
        <v>94</v>
      </c>
      <c r="D121" s="8">
        <f t="shared" ref="D121:H121" si="29">SUM(D122:D123)</f>
        <v>40</v>
      </c>
      <c r="E121" s="8">
        <f t="shared" si="29"/>
        <v>0</v>
      </c>
      <c r="F121" s="8">
        <f t="shared" si="29"/>
        <v>0</v>
      </c>
      <c r="G121" s="8">
        <f t="shared" si="29"/>
        <v>0</v>
      </c>
      <c r="H121" s="8">
        <f t="shared" si="29"/>
        <v>0</v>
      </c>
    </row>
    <row r="122" spans="1:8" ht="15.75" thickBot="1" x14ac:dyDescent="0.3">
      <c r="A122" s="19" t="s">
        <v>173</v>
      </c>
      <c r="B122" s="9" t="s">
        <v>18</v>
      </c>
      <c r="C122" s="8">
        <v>94</v>
      </c>
      <c r="D122" s="8">
        <v>10</v>
      </c>
      <c r="E122" s="8">
        <v>0</v>
      </c>
      <c r="F122" s="8">
        <v>0</v>
      </c>
      <c r="G122" s="8">
        <v>0</v>
      </c>
      <c r="H122" s="8">
        <v>0</v>
      </c>
    </row>
    <row r="123" spans="1:8" ht="15.75" thickBot="1" x14ac:dyDescent="0.3">
      <c r="A123" s="19" t="s">
        <v>174</v>
      </c>
      <c r="B123" s="9" t="s">
        <v>42</v>
      </c>
      <c r="C123" s="8">
        <v>0</v>
      </c>
      <c r="D123" s="8">
        <v>30</v>
      </c>
      <c r="E123" s="8">
        <v>0</v>
      </c>
      <c r="F123" s="8">
        <v>0</v>
      </c>
      <c r="G123" s="8">
        <v>0</v>
      </c>
      <c r="H123" s="8">
        <v>0</v>
      </c>
    </row>
    <row r="124" spans="1:8" ht="15.75" thickBot="1" x14ac:dyDescent="0.3">
      <c r="A124" s="19" t="s">
        <v>175</v>
      </c>
      <c r="B124" s="20" t="s">
        <v>157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5.75" thickBot="1" x14ac:dyDescent="0.3">
      <c r="A125" s="19" t="s">
        <v>176</v>
      </c>
      <c r="B125" s="9" t="s">
        <v>18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5.75" thickBot="1" x14ac:dyDescent="0.3">
      <c r="A126" s="19" t="s">
        <v>177</v>
      </c>
      <c r="B126" s="9" t="s">
        <v>42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5.75" thickBot="1" x14ac:dyDescent="0.3">
      <c r="A127" s="19" t="s">
        <v>178</v>
      </c>
      <c r="B127" s="20" t="s">
        <v>161</v>
      </c>
      <c r="C127" s="8">
        <f>SUM(C128:C129)</f>
        <v>380</v>
      </c>
      <c r="D127" s="8">
        <f t="shared" ref="D127:H127" si="30">SUM(D128:D129)</f>
        <v>100</v>
      </c>
      <c r="E127" s="8">
        <f t="shared" si="30"/>
        <v>0</v>
      </c>
      <c r="F127" s="8">
        <f t="shared" si="30"/>
        <v>0</v>
      </c>
      <c r="G127" s="8">
        <f t="shared" si="30"/>
        <v>0</v>
      </c>
      <c r="H127" s="8">
        <f t="shared" si="30"/>
        <v>0</v>
      </c>
    </row>
    <row r="128" spans="1:8" ht="15.75" thickBot="1" x14ac:dyDescent="0.3">
      <c r="A128" s="19" t="s">
        <v>179</v>
      </c>
      <c r="B128" s="9" t="s">
        <v>18</v>
      </c>
      <c r="C128" s="8">
        <v>360</v>
      </c>
      <c r="D128" s="8">
        <v>100</v>
      </c>
      <c r="E128" s="8">
        <v>0</v>
      </c>
      <c r="F128" s="8">
        <v>0</v>
      </c>
      <c r="G128" s="8">
        <v>0</v>
      </c>
      <c r="H128" s="8">
        <v>0</v>
      </c>
    </row>
    <row r="129" spans="1:8" ht="15.75" thickBot="1" x14ac:dyDescent="0.3">
      <c r="A129" s="19" t="s">
        <v>180</v>
      </c>
      <c r="B129" s="9" t="s">
        <v>42</v>
      </c>
      <c r="C129" s="8">
        <v>20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36.75" thickBot="1" x14ac:dyDescent="0.3">
      <c r="A130" s="11" t="s">
        <v>181</v>
      </c>
      <c r="B130" s="6" t="s">
        <v>182</v>
      </c>
      <c r="C130" s="7">
        <f>SUM(C131:C132)</f>
        <v>478</v>
      </c>
      <c r="D130" s="7">
        <f t="shared" ref="D130:H130" si="31">SUM(D131:D132)</f>
        <v>20</v>
      </c>
      <c r="E130" s="7">
        <f t="shared" si="31"/>
        <v>0</v>
      </c>
      <c r="F130" s="7">
        <f t="shared" si="31"/>
        <v>0</v>
      </c>
      <c r="G130" s="7">
        <f t="shared" si="31"/>
        <v>0</v>
      </c>
      <c r="H130" s="7">
        <f t="shared" si="31"/>
        <v>0</v>
      </c>
    </row>
    <row r="131" spans="1:8" ht="15.75" thickBot="1" x14ac:dyDescent="0.3">
      <c r="A131" s="19" t="s">
        <v>183</v>
      </c>
      <c r="B131" s="9" t="s">
        <v>18</v>
      </c>
      <c r="C131" s="8">
        <v>454</v>
      </c>
      <c r="D131" s="8">
        <v>10</v>
      </c>
      <c r="E131" s="8">
        <f>SUM('[1]Волгоградская область'!E131,'[1]Астраханская область'!E131,'[1]Республика Калмыкия'!E131)</f>
        <v>0</v>
      </c>
      <c r="F131" s="8">
        <f>SUM('[1]Волгоградская область'!F131,'[1]Астраханская область'!F131,'[1]Республика Калмыкия'!F131)</f>
        <v>0</v>
      </c>
      <c r="G131" s="8">
        <f>SUM('[1]Волгоградская область'!G131,'[1]Астраханская область'!G131,'[1]Республика Калмыкия'!G131)</f>
        <v>0</v>
      </c>
      <c r="H131" s="8">
        <f>SUM('[1]Волгоградская область'!H131,'[1]Астраханская область'!H131,'[1]Республика Калмыкия'!H131)</f>
        <v>0</v>
      </c>
    </row>
    <row r="132" spans="1:8" ht="15.75" thickBot="1" x14ac:dyDescent="0.3">
      <c r="A132" s="19" t="s">
        <v>184</v>
      </c>
      <c r="B132" s="9" t="s">
        <v>42</v>
      </c>
      <c r="C132" s="8">
        <v>24</v>
      </c>
      <c r="D132" s="8">
        <v>10</v>
      </c>
      <c r="E132" s="8">
        <f>SUM('[1]Волгоградская область'!E132,'[1]Астраханская область'!E132,'[1]Республика Калмыкия'!E132)</f>
        <v>0</v>
      </c>
      <c r="F132" s="8">
        <f>SUM('[1]Волгоградская область'!F132,'[1]Астраханская область'!F132,'[1]Республика Калмыкия'!F132)</f>
        <v>0</v>
      </c>
      <c r="G132" s="8">
        <f>SUM('[1]Волгоградская область'!G132,'[1]Астраханская область'!G132,'[1]Республика Калмыкия'!G132)</f>
        <v>0</v>
      </c>
      <c r="H132" s="8">
        <f>SUM('[1]Волгоградская область'!H132,'[1]Астраханская область'!H132,'[1]Республика Калмыкия'!H132)</f>
        <v>0</v>
      </c>
    </row>
    <row r="133" spans="1:8" ht="60.75" thickBot="1" x14ac:dyDescent="0.3">
      <c r="A133" s="11" t="s">
        <v>185</v>
      </c>
      <c r="B133" s="6" t="s">
        <v>186</v>
      </c>
      <c r="C133" s="7">
        <f>SUM(C134:C137)</f>
        <v>0</v>
      </c>
      <c r="D133" s="7">
        <f t="shared" ref="D133:H133" si="32">SUM(D134:D137)</f>
        <v>0</v>
      </c>
      <c r="E133" s="7">
        <f t="shared" si="32"/>
        <v>0</v>
      </c>
      <c r="F133" s="7">
        <f t="shared" si="32"/>
        <v>0</v>
      </c>
      <c r="G133" s="7">
        <f t="shared" si="32"/>
        <v>0</v>
      </c>
      <c r="H133" s="7">
        <f t="shared" si="32"/>
        <v>0</v>
      </c>
    </row>
    <row r="134" spans="1:8" ht="15.75" thickBot="1" x14ac:dyDescent="0.3">
      <c r="A134" s="19" t="s">
        <v>187</v>
      </c>
      <c r="B134" s="9" t="s">
        <v>188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5.75" thickBot="1" x14ac:dyDescent="0.3">
      <c r="A135" s="19" t="s">
        <v>189</v>
      </c>
      <c r="B135" s="9" t="s">
        <v>190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5.75" thickBot="1" x14ac:dyDescent="0.3">
      <c r="A136" s="19" t="s">
        <v>191</v>
      </c>
      <c r="B136" s="9" t="s">
        <v>192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5.75" thickBot="1" x14ac:dyDescent="0.3">
      <c r="A137" s="19" t="s">
        <v>193</v>
      </c>
      <c r="B137" s="9" t="s">
        <v>194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36.75" thickBot="1" x14ac:dyDescent="0.3">
      <c r="A138" s="19" t="s">
        <v>195</v>
      </c>
      <c r="B138" s="9" t="s">
        <v>196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5.75" thickBot="1" x14ac:dyDescent="0.3">
      <c r="A139" s="19" t="s">
        <v>197</v>
      </c>
      <c r="B139" s="9" t="s">
        <v>18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5.75" thickBot="1" x14ac:dyDescent="0.3">
      <c r="A140" s="19" t="s">
        <v>198</v>
      </c>
      <c r="B140" s="9" t="s">
        <v>42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36" x14ac:dyDescent="0.25">
      <c r="A141" s="39" t="s">
        <v>199</v>
      </c>
      <c r="B141" s="10" t="s">
        <v>200</v>
      </c>
      <c r="C141" s="39">
        <f>SUM(C143:C144)</f>
        <v>0</v>
      </c>
      <c r="D141" s="39">
        <f t="shared" ref="D141:H141" si="33">SUM(D143:D144)</f>
        <v>0</v>
      </c>
      <c r="E141" s="39">
        <f t="shared" si="33"/>
        <v>0</v>
      </c>
      <c r="F141" s="39">
        <f t="shared" si="33"/>
        <v>0</v>
      </c>
      <c r="G141" s="39">
        <f t="shared" si="33"/>
        <v>0</v>
      </c>
      <c r="H141" s="39">
        <f t="shared" si="33"/>
        <v>0</v>
      </c>
    </row>
    <row r="142" spans="1:8" ht="15.75" thickBot="1" x14ac:dyDescent="0.3">
      <c r="A142" s="40"/>
      <c r="B142" s="6" t="s">
        <v>201</v>
      </c>
      <c r="C142" s="40"/>
      <c r="D142" s="40"/>
      <c r="E142" s="40"/>
      <c r="F142" s="40"/>
      <c r="G142" s="40"/>
      <c r="H142" s="40"/>
    </row>
    <row r="143" spans="1:8" ht="15.75" thickBot="1" x14ac:dyDescent="0.3">
      <c r="A143" s="19" t="s">
        <v>202</v>
      </c>
      <c r="B143" s="9" t="s">
        <v>18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5.75" thickBot="1" x14ac:dyDescent="0.3">
      <c r="A144" s="19" t="s">
        <v>203</v>
      </c>
      <c r="B144" s="9" t="s">
        <v>42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x14ac:dyDescent="0.25">
      <c r="A145" s="44" t="s">
        <v>204</v>
      </c>
      <c r="B145" s="22" t="s">
        <v>69</v>
      </c>
      <c r="C145" s="26">
        <f>SUM(C147:C148)</f>
        <v>0</v>
      </c>
      <c r="D145" s="26">
        <f t="shared" ref="D145:H145" si="34">SUM(D147:D148)</f>
        <v>0</v>
      </c>
      <c r="E145" s="26">
        <f t="shared" si="34"/>
        <v>0</v>
      </c>
      <c r="F145" s="26">
        <f t="shared" si="34"/>
        <v>0</v>
      </c>
      <c r="G145" s="26">
        <f t="shared" si="34"/>
        <v>0</v>
      </c>
      <c r="H145" s="26">
        <f t="shared" si="34"/>
        <v>0</v>
      </c>
    </row>
    <row r="146" spans="1:8" ht="15.75" thickBot="1" x14ac:dyDescent="0.3">
      <c r="A146" s="45"/>
      <c r="B146" s="14" t="s">
        <v>66</v>
      </c>
      <c r="C146" s="27"/>
      <c r="D146" s="27"/>
      <c r="E146" s="27"/>
      <c r="F146" s="27"/>
      <c r="G146" s="27"/>
      <c r="H146" s="27"/>
    </row>
    <row r="147" spans="1:8" ht="15.75" thickBot="1" x14ac:dyDescent="0.3">
      <c r="A147" s="19" t="s">
        <v>205</v>
      </c>
      <c r="B147" s="9" t="s">
        <v>18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5.75" thickBot="1" x14ac:dyDescent="0.3">
      <c r="A148" s="19" t="s">
        <v>206</v>
      </c>
      <c r="B148" s="9" t="s">
        <v>42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5.75" thickBot="1" x14ac:dyDescent="0.3">
      <c r="A149" s="16" t="s">
        <v>207</v>
      </c>
      <c r="B149" s="14" t="s">
        <v>208</v>
      </c>
      <c r="C149" s="17">
        <f>SUM(C150:C151)</f>
        <v>0</v>
      </c>
      <c r="D149" s="17">
        <f t="shared" ref="D149:H149" si="35">SUM(D150:D151)</f>
        <v>0</v>
      </c>
      <c r="E149" s="17">
        <f t="shared" si="35"/>
        <v>0</v>
      </c>
      <c r="F149" s="17">
        <f t="shared" si="35"/>
        <v>0</v>
      </c>
      <c r="G149" s="17">
        <f t="shared" si="35"/>
        <v>0</v>
      </c>
      <c r="H149" s="17">
        <f t="shared" si="35"/>
        <v>0</v>
      </c>
    </row>
    <row r="150" spans="1:8" ht="15.75" thickBot="1" x14ac:dyDescent="0.3">
      <c r="A150" s="19" t="s">
        <v>209</v>
      </c>
      <c r="B150" s="9" t="s">
        <v>18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5.75" thickBot="1" x14ac:dyDescent="0.3">
      <c r="A151" s="19" t="s">
        <v>210</v>
      </c>
      <c r="B151" s="9" t="s">
        <v>42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24.75" thickBot="1" x14ac:dyDescent="0.3">
      <c r="A152" s="16" t="s">
        <v>211</v>
      </c>
      <c r="B152" s="14" t="s">
        <v>212</v>
      </c>
      <c r="C152" s="17">
        <f>SUM(C153:C154)</f>
        <v>0</v>
      </c>
      <c r="D152" s="17">
        <f t="shared" ref="D152:H152" si="36">SUM(D153:D154)</f>
        <v>0</v>
      </c>
      <c r="E152" s="17">
        <f t="shared" si="36"/>
        <v>0</v>
      </c>
      <c r="F152" s="17">
        <f t="shared" si="36"/>
        <v>0</v>
      </c>
      <c r="G152" s="17">
        <f t="shared" si="36"/>
        <v>0</v>
      </c>
      <c r="H152" s="17">
        <f t="shared" si="36"/>
        <v>0</v>
      </c>
    </row>
    <row r="153" spans="1:8" ht="15.75" thickBot="1" x14ac:dyDescent="0.3">
      <c r="A153" s="19" t="s">
        <v>213</v>
      </c>
      <c r="B153" s="9" t="s">
        <v>18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5.75" thickBot="1" x14ac:dyDescent="0.3">
      <c r="A154" s="19" t="s">
        <v>214</v>
      </c>
      <c r="B154" s="9" t="s">
        <v>42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84.75" thickBot="1" x14ac:dyDescent="0.3">
      <c r="A155" s="11" t="s">
        <v>215</v>
      </c>
      <c r="B155" s="6" t="s">
        <v>216</v>
      </c>
      <c r="C155" s="7">
        <f>SUM(C156:C157)</f>
        <v>0</v>
      </c>
      <c r="D155" s="7">
        <f t="shared" ref="D155:H155" si="37">SUM(D156:D157)</f>
        <v>0</v>
      </c>
      <c r="E155" s="7">
        <f t="shared" si="37"/>
        <v>0</v>
      </c>
      <c r="F155" s="7">
        <f t="shared" si="37"/>
        <v>0</v>
      </c>
      <c r="G155" s="7">
        <f t="shared" si="37"/>
        <v>0</v>
      </c>
      <c r="H155" s="7">
        <f t="shared" si="37"/>
        <v>0</v>
      </c>
    </row>
    <row r="156" spans="1:8" ht="15.75" thickBot="1" x14ac:dyDescent="0.3">
      <c r="A156" s="19" t="s">
        <v>217</v>
      </c>
      <c r="B156" s="9" t="s">
        <v>18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5.75" thickBot="1" x14ac:dyDescent="0.3">
      <c r="A157" s="19" t="s">
        <v>218</v>
      </c>
      <c r="B157" s="9" t="s">
        <v>42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48.75" thickBot="1" x14ac:dyDescent="0.3">
      <c r="A158" s="11" t="s">
        <v>219</v>
      </c>
      <c r="B158" s="6" t="s">
        <v>220</v>
      </c>
      <c r="C158" s="7">
        <v>101</v>
      </c>
      <c r="D158" s="7">
        <v>69</v>
      </c>
      <c r="E158" s="7">
        <v>0</v>
      </c>
      <c r="F158" s="7">
        <v>0</v>
      </c>
      <c r="G158" s="7">
        <v>0</v>
      </c>
      <c r="H158" s="7">
        <v>0</v>
      </c>
    </row>
    <row r="159" spans="1:8" ht="12.6" customHeight="1" x14ac:dyDescent="0.25">
      <c r="A159" s="39" t="s">
        <v>221</v>
      </c>
      <c r="B159" s="10" t="s">
        <v>222</v>
      </c>
      <c r="C159" s="48">
        <v>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</row>
    <row r="160" spans="1:8" ht="12.6" customHeight="1" thickBot="1" x14ac:dyDescent="0.3">
      <c r="A160" s="40"/>
      <c r="B160" s="6" t="s">
        <v>223</v>
      </c>
      <c r="C160" s="49"/>
      <c r="D160" s="49"/>
      <c r="E160" s="49"/>
      <c r="F160" s="49"/>
      <c r="G160" s="49"/>
      <c r="H160" s="49"/>
    </row>
    <row r="161" spans="1:8" ht="24.75" thickBot="1" x14ac:dyDescent="0.3">
      <c r="A161" s="11" t="s">
        <v>224</v>
      </c>
      <c r="B161" s="6" t="s">
        <v>225</v>
      </c>
      <c r="C161" s="7">
        <v>73</v>
      </c>
      <c r="D161" s="7">
        <v>54</v>
      </c>
      <c r="E161" s="7">
        <v>0</v>
      </c>
      <c r="F161" s="7">
        <v>0</v>
      </c>
      <c r="G161" s="7">
        <v>0</v>
      </c>
      <c r="H161" s="7">
        <v>0</v>
      </c>
    </row>
    <row r="162" spans="1:8" ht="60.75" thickBot="1" x14ac:dyDescent="0.3">
      <c r="A162" s="11" t="s">
        <v>226</v>
      </c>
      <c r="B162" s="6" t="s">
        <v>227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</row>
    <row r="163" spans="1:8" ht="36.75" thickBot="1" x14ac:dyDescent="0.3">
      <c r="A163" s="11" t="s">
        <v>228</v>
      </c>
      <c r="B163" s="6" t="s">
        <v>229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</row>
    <row r="164" spans="1:8" ht="15.75" thickBot="1" x14ac:dyDescent="0.3">
      <c r="A164" s="19" t="s">
        <v>230</v>
      </c>
      <c r="B164" s="8" t="s">
        <v>231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</row>
    <row r="165" spans="1:8" ht="24.75" thickBot="1" x14ac:dyDescent="0.3">
      <c r="A165" s="11" t="s">
        <v>232</v>
      </c>
      <c r="B165" s="6" t="s">
        <v>233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</row>
    <row r="166" spans="1:8" ht="24.75" thickBot="1" x14ac:dyDescent="0.3">
      <c r="A166" s="11" t="s">
        <v>234</v>
      </c>
      <c r="B166" s="6" t="s">
        <v>235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</row>
    <row r="167" spans="1:8" ht="36.75" thickBot="1" x14ac:dyDescent="0.3">
      <c r="A167" s="11" t="s">
        <v>236</v>
      </c>
      <c r="B167" s="6" t="s">
        <v>237</v>
      </c>
      <c r="C167" s="7">
        <v>16</v>
      </c>
      <c r="D167" s="7">
        <v>9</v>
      </c>
      <c r="E167" s="7">
        <v>0</v>
      </c>
      <c r="F167" s="7">
        <v>0</v>
      </c>
      <c r="G167" s="7">
        <v>0</v>
      </c>
      <c r="H167" s="7">
        <v>2</v>
      </c>
    </row>
    <row r="168" spans="1:8" ht="15.75" thickBot="1" x14ac:dyDescent="0.3">
      <c r="A168" s="19" t="s">
        <v>238</v>
      </c>
      <c r="B168" s="8" t="s">
        <v>239</v>
      </c>
      <c r="C168" s="8">
        <v>14</v>
      </c>
      <c r="D168" s="8">
        <v>9</v>
      </c>
      <c r="E168" s="8">
        <v>0</v>
      </c>
      <c r="F168" s="8">
        <v>0</v>
      </c>
      <c r="G168" s="8">
        <v>0</v>
      </c>
      <c r="H168" s="8">
        <v>2</v>
      </c>
    </row>
    <row r="169" spans="1:8" ht="108.75" thickBot="1" x14ac:dyDescent="0.3">
      <c r="A169" s="11" t="s">
        <v>240</v>
      </c>
      <c r="B169" s="6" t="s">
        <v>241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</row>
    <row r="170" spans="1:8" ht="24.75" thickBot="1" x14ac:dyDescent="0.3">
      <c r="A170" s="19" t="s">
        <v>242</v>
      </c>
      <c r="B170" s="9" t="s">
        <v>243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24.75" thickBot="1" x14ac:dyDescent="0.3">
      <c r="A171" s="19" t="s">
        <v>244</v>
      </c>
      <c r="B171" s="9" t="s">
        <v>245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36.75" thickBot="1" x14ac:dyDescent="0.3">
      <c r="A172" s="19" t="s">
        <v>246</v>
      </c>
      <c r="B172" s="9" t="s">
        <v>247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24.75" thickBot="1" x14ac:dyDescent="0.3">
      <c r="A173" s="19" t="s">
        <v>248</v>
      </c>
      <c r="B173" s="9" t="s">
        <v>249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24.75" thickBot="1" x14ac:dyDescent="0.3">
      <c r="A174" s="11" t="s">
        <v>250</v>
      </c>
      <c r="B174" s="6" t="s">
        <v>251</v>
      </c>
      <c r="C174" s="7">
        <v>12945</v>
      </c>
      <c r="D174" s="7">
        <v>0</v>
      </c>
      <c r="E174" s="7">
        <v>0</v>
      </c>
      <c r="F174" s="7">
        <v>0</v>
      </c>
      <c r="G174" s="7">
        <v>0</v>
      </c>
      <c r="H174" s="7">
        <v>37</v>
      </c>
    </row>
    <row r="175" spans="1:8" ht="15.75" thickBot="1" x14ac:dyDescent="0.3">
      <c r="A175" s="11" t="s">
        <v>252</v>
      </c>
      <c r="B175" s="6" t="s">
        <v>253</v>
      </c>
      <c r="C175" s="7">
        <v>13340</v>
      </c>
      <c r="D175" s="7">
        <v>10951</v>
      </c>
      <c r="E175" s="7">
        <v>0</v>
      </c>
      <c r="F175" s="7">
        <v>0</v>
      </c>
      <c r="G175" s="7">
        <v>0</v>
      </c>
      <c r="H175" s="7">
        <v>90</v>
      </c>
    </row>
    <row r="176" spans="1:8" ht="15.75" thickBot="1" x14ac:dyDescent="0.3">
      <c r="A176" s="11" t="s">
        <v>254</v>
      </c>
      <c r="B176" s="6" t="s">
        <v>255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5.75" thickBot="1" x14ac:dyDescent="0.3">
      <c r="A177" s="19" t="s">
        <v>256</v>
      </c>
      <c r="B177" s="9" t="s">
        <v>257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24.75" thickBot="1" x14ac:dyDescent="0.3">
      <c r="A178" s="11" t="s">
        <v>258</v>
      </c>
      <c r="B178" s="6" t="s">
        <v>259</v>
      </c>
      <c r="C178" s="6">
        <f>SUM(C179:C182)</f>
        <v>0</v>
      </c>
      <c r="D178" s="6">
        <f t="shared" ref="D178:H178" si="38">SUM(D179:D182)</f>
        <v>0</v>
      </c>
      <c r="E178" s="6">
        <f t="shared" si="38"/>
        <v>0</v>
      </c>
      <c r="F178" s="6">
        <f t="shared" si="38"/>
        <v>0</v>
      </c>
      <c r="G178" s="6">
        <f t="shared" si="38"/>
        <v>0</v>
      </c>
      <c r="H178" s="6">
        <f t="shared" si="38"/>
        <v>0</v>
      </c>
    </row>
    <row r="179" spans="1:8" ht="15.75" thickBot="1" x14ac:dyDescent="0.3">
      <c r="A179" s="19" t="s">
        <v>260</v>
      </c>
      <c r="B179" s="9" t="s">
        <v>261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48.75" thickBot="1" x14ac:dyDescent="0.3">
      <c r="A180" s="19" t="s">
        <v>262</v>
      </c>
      <c r="B180" s="9" t="s">
        <v>263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24.75" thickBot="1" x14ac:dyDescent="0.3">
      <c r="A181" s="19" t="s">
        <v>264</v>
      </c>
      <c r="B181" s="9" t="s">
        <v>265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5.75" thickBot="1" x14ac:dyDescent="0.3">
      <c r="A182" s="19" t="s">
        <v>266</v>
      </c>
      <c r="B182" s="9" t="s">
        <v>267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24.75" thickBot="1" x14ac:dyDescent="0.3">
      <c r="A183" s="11" t="s">
        <v>268</v>
      </c>
      <c r="B183" s="6" t="s">
        <v>269</v>
      </c>
      <c r="C183" s="6">
        <f>SUM(C184:C185)</f>
        <v>0</v>
      </c>
      <c r="D183" s="6">
        <f t="shared" ref="D183:H183" si="39">SUM(D184:D185)</f>
        <v>0</v>
      </c>
      <c r="E183" s="6">
        <f t="shared" si="39"/>
        <v>0</v>
      </c>
      <c r="F183" s="6">
        <f t="shared" si="39"/>
        <v>0</v>
      </c>
      <c r="G183" s="6">
        <f t="shared" si="39"/>
        <v>0</v>
      </c>
      <c r="H183" s="6">
        <f t="shared" si="39"/>
        <v>0</v>
      </c>
    </row>
    <row r="184" spans="1:8" ht="15.75" thickBot="1" x14ac:dyDescent="0.3">
      <c r="A184" s="19" t="s">
        <v>270</v>
      </c>
      <c r="B184" s="9" t="s">
        <v>271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5.75" thickBot="1" x14ac:dyDescent="0.3">
      <c r="A185" s="19" t="s">
        <v>272</v>
      </c>
      <c r="B185" s="9" t="s">
        <v>273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24.75" thickBot="1" x14ac:dyDescent="0.3">
      <c r="A186" s="11" t="s">
        <v>274</v>
      </c>
      <c r="B186" s="6" t="s">
        <v>275</v>
      </c>
      <c r="C186" s="6">
        <f>SUM(C187:C188)</f>
        <v>0</v>
      </c>
      <c r="D186" s="6">
        <f t="shared" ref="D186:H186" si="40">SUM(D187:D188)</f>
        <v>0</v>
      </c>
      <c r="E186" s="6">
        <f t="shared" si="40"/>
        <v>0</v>
      </c>
      <c r="F186" s="6">
        <f t="shared" si="40"/>
        <v>0</v>
      </c>
      <c r="G186" s="6">
        <f t="shared" si="40"/>
        <v>0</v>
      </c>
      <c r="H186" s="6">
        <f t="shared" si="40"/>
        <v>0</v>
      </c>
    </row>
    <row r="187" spans="1:8" ht="15.75" thickBot="1" x14ac:dyDescent="0.3">
      <c r="A187" s="19" t="s">
        <v>276</v>
      </c>
      <c r="B187" s="9" t="s">
        <v>271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5.75" thickBot="1" x14ac:dyDescent="0.3">
      <c r="A188" s="19" t="s">
        <v>277</v>
      </c>
      <c r="B188" s="9" t="s">
        <v>273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24.75" thickBot="1" x14ac:dyDescent="0.3">
      <c r="A189" s="11" t="s">
        <v>278</v>
      </c>
      <c r="B189" s="6" t="s">
        <v>279</v>
      </c>
      <c r="C189" s="6">
        <f>SUM(C190:C191)</f>
        <v>0</v>
      </c>
      <c r="D189" s="6">
        <f t="shared" ref="D189:H189" si="41">SUM(D190:D191)</f>
        <v>0</v>
      </c>
      <c r="E189" s="6">
        <f t="shared" si="41"/>
        <v>0</v>
      </c>
      <c r="F189" s="6">
        <f t="shared" si="41"/>
        <v>0</v>
      </c>
      <c r="G189" s="6">
        <f t="shared" si="41"/>
        <v>0</v>
      </c>
      <c r="H189" s="6">
        <f t="shared" si="41"/>
        <v>0</v>
      </c>
    </row>
    <row r="190" spans="1:8" ht="15.75" thickBot="1" x14ac:dyDescent="0.3">
      <c r="A190" s="19" t="s">
        <v>280</v>
      </c>
      <c r="B190" s="9" t="s">
        <v>271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5.75" thickBot="1" x14ac:dyDescent="0.3">
      <c r="A191" s="19" t="s">
        <v>281</v>
      </c>
      <c r="B191" s="9" t="s">
        <v>273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24.75" thickBot="1" x14ac:dyDescent="0.3">
      <c r="A192" s="11" t="s">
        <v>282</v>
      </c>
      <c r="B192" s="6" t="s">
        <v>283</v>
      </c>
      <c r="C192" s="7">
        <v>0</v>
      </c>
      <c r="D192" s="7">
        <v>0</v>
      </c>
      <c r="E192" s="7">
        <v>0</v>
      </c>
      <c r="F192" s="7">
        <f>SUM('[1]Волгоградская область'!F192,'[1]Астраханская область'!F192,'[1]Республика Калмыкия'!F192)</f>
        <v>0</v>
      </c>
      <c r="G192" s="7">
        <v>0</v>
      </c>
      <c r="H192" s="7">
        <v>0</v>
      </c>
    </row>
    <row r="193" spans="1:8" ht="36.75" thickBot="1" x14ac:dyDescent="0.3">
      <c r="A193" s="11" t="s">
        <v>284</v>
      </c>
      <c r="B193" s="6" t="s">
        <v>285</v>
      </c>
      <c r="C193" s="6">
        <f>SUM(C194:C195)</f>
        <v>0</v>
      </c>
      <c r="D193" s="6">
        <f t="shared" ref="D193:H193" si="42">SUM(D194:D195)</f>
        <v>0</v>
      </c>
      <c r="E193" s="6">
        <f t="shared" si="42"/>
        <v>0</v>
      </c>
      <c r="F193" s="6">
        <f t="shared" si="42"/>
        <v>0</v>
      </c>
      <c r="G193" s="6">
        <f t="shared" si="42"/>
        <v>0</v>
      </c>
      <c r="H193" s="6">
        <f t="shared" si="42"/>
        <v>0</v>
      </c>
    </row>
    <row r="194" spans="1:8" ht="15.75" thickBot="1" x14ac:dyDescent="0.3">
      <c r="A194" s="19" t="s">
        <v>286</v>
      </c>
      <c r="B194" s="9" t="s">
        <v>271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5.75" thickBot="1" x14ac:dyDescent="0.3">
      <c r="A195" s="19" t="s">
        <v>287</v>
      </c>
      <c r="B195" s="9" t="s">
        <v>273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25.9" customHeight="1" x14ac:dyDescent="0.25">
      <c r="A196" s="55" t="s">
        <v>288</v>
      </c>
      <c r="B196" s="56"/>
      <c r="C196" s="56"/>
      <c r="D196" s="56"/>
      <c r="E196" s="56"/>
      <c r="F196" s="56"/>
      <c r="G196" s="56"/>
      <c r="H196" s="57"/>
    </row>
    <row r="197" spans="1:8" ht="15.75" thickBot="1" x14ac:dyDescent="0.3">
      <c r="A197" s="58" t="s">
        <v>289</v>
      </c>
      <c r="B197" s="59"/>
      <c r="C197" s="59"/>
      <c r="D197" s="59"/>
      <c r="E197" s="59"/>
      <c r="F197" s="59"/>
      <c r="G197" s="59"/>
      <c r="H197" s="60"/>
    </row>
    <row r="198" spans="1:8" ht="36.75" thickBot="1" x14ac:dyDescent="0.3">
      <c r="A198" s="19" t="s">
        <v>290</v>
      </c>
      <c r="B198" s="9" t="s">
        <v>291</v>
      </c>
      <c r="C198" s="8">
        <v>0</v>
      </c>
      <c r="D198" s="8">
        <v>326</v>
      </c>
      <c r="E198" s="8">
        <v>0</v>
      </c>
      <c r="F198" s="8">
        <v>0</v>
      </c>
      <c r="G198" s="8">
        <v>0</v>
      </c>
      <c r="H198" s="8">
        <v>0</v>
      </c>
    </row>
    <row r="199" spans="1:8" ht="24.75" thickBot="1" x14ac:dyDescent="0.3">
      <c r="A199" s="19" t="s">
        <v>292</v>
      </c>
      <c r="B199" s="9" t="s">
        <v>293</v>
      </c>
      <c r="C199" s="8">
        <v>0</v>
      </c>
      <c r="D199" s="8">
        <v>1385</v>
      </c>
      <c r="E199" s="8">
        <v>0</v>
      </c>
      <c r="F199" s="8">
        <v>0</v>
      </c>
      <c r="G199" s="8">
        <v>0</v>
      </c>
      <c r="H199" s="8">
        <v>0</v>
      </c>
    </row>
    <row r="200" spans="1:8" ht="36.75" thickBot="1" x14ac:dyDescent="0.3">
      <c r="A200" s="19" t="s">
        <v>294</v>
      </c>
      <c r="B200" s="9" t="s">
        <v>295</v>
      </c>
      <c r="C200" s="8">
        <v>0</v>
      </c>
      <c r="D200" s="8">
        <v>239</v>
      </c>
      <c r="E200" s="8">
        <v>0</v>
      </c>
      <c r="F200" s="8">
        <v>0</v>
      </c>
      <c r="G200" s="8">
        <v>0</v>
      </c>
      <c r="H200" s="8">
        <v>0</v>
      </c>
    </row>
    <row r="201" spans="1:8" ht="36.75" thickBot="1" x14ac:dyDescent="0.3">
      <c r="A201" s="19" t="s">
        <v>296</v>
      </c>
      <c r="B201" s="9" t="s">
        <v>297</v>
      </c>
      <c r="C201" s="8">
        <v>0</v>
      </c>
      <c r="D201" s="8">
        <v>87</v>
      </c>
      <c r="E201" s="8">
        <v>0</v>
      </c>
      <c r="F201" s="8">
        <v>0</v>
      </c>
      <c r="G201" s="8">
        <v>0</v>
      </c>
      <c r="H201" s="8">
        <v>0</v>
      </c>
    </row>
    <row r="202" spans="1:8" ht="24.75" thickBot="1" x14ac:dyDescent="0.3">
      <c r="A202" s="19" t="s">
        <v>298</v>
      </c>
      <c r="B202" s="9" t="s">
        <v>299</v>
      </c>
      <c r="C202" s="8">
        <v>0</v>
      </c>
      <c r="D202" s="8">
        <v>1770</v>
      </c>
      <c r="E202" s="8">
        <v>0</v>
      </c>
      <c r="F202" s="8">
        <v>0</v>
      </c>
      <c r="G202" s="8">
        <v>0</v>
      </c>
      <c r="H202" s="8">
        <v>0</v>
      </c>
    </row>
    <row r="203" spans="1:8" ht="15.75" thickBot="1" x14ac:dyDescent="0.3">
      <c r="A203" s="19" t="s">
        <v>300</v>
      </c>
      <c r="B203" s="9" t="s">
        <v>301</v>
      </c>
      <c r="C203" s="8">
        <v>0</v>
      </c>
      <c r="D203" s="8">
        <v>664</v>
      </c>
      <c r="E203" s="8">
        <v>0</v>
      </c>
      <c r="F203" s="8">
        <v>0</v>
      </c>
      <c r="G203" s="8">
        <v>0</v>
      </c>
      <c r="H203" s="8">
        <v>0</v>
      </c>
    </row>
    <row r="204" spans="1:8" ht="24.75" thickBot="1" x14ac:dyDescent="0.3">
      <c r="A204" s="19" t="s">
        <v>302</v>
      </c>
      <c r="B204" s="9" t="s">
        <v>303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24.75" thickBot="1" x14ac:dyDescent="0.3">
      <c r="A205" s="19" t="s">
        <v>304</v>
      </c>
      <c r="B205" s="9" t="s">
        <v>305</v>
      </c>
      <c r="C205" s="8">
        <v>0</v>
      </c>
      <c r="D205" s="8">
        <v>296</v>
      </c>
      <c r="E205" s="8">
        <v>0</v>
      </c>
      <c r="F205" s="8">
        <v>0</v>
      </c>
      <c r="G205" s="8">
        <v>0</v>
      </c>
      <c r="H205" s="8">
        <v>0</v>
      </c>
    </row>
    <row r="206" spans="1:8" ht="21" customHeight="1" x14ac:dyDescent="0.25">
      <c r="A206" s="61" t="s">
        <v>315</v>
      </c>
      <c r="B206" s="61"/>
      <c r="C206" s="61"/>
      <c r="D206" s="61"/>
      <c r="E206" s="61"/>
      <c r="F206" s="61"/>
      <c r="G206" s="23"/>
      <c r="H206" s="23"/>
    </row>
    <row r="207" spans="1:8" x14ac:dyDescent="0.25">
      <c r="A207" s="24"/>
      <c r="B207" s="62" t="s">
        <v>314</v>
      </c>
      <c r="C207" s="62"/>
      <c r="D207" s="62"/>
      <c r="E207" s="62"/>
      <c r="F207" s="62"/>
      <c r="G207" s="25"/>
      <c r="H207" s="25"/>
    </row>
    <row r="208" spans="1:8" ht="14.45" x14ac:dyDescent="0.3">
      <c r="A208" s="63"/>
      <c r="B208" s="63"/>
      <c r="C208" s="63"/>
      <c r="D208" s="63"/>
      <c r="E208" s="63"/>
      <c r="F208" s="63"/>
      <c r="G208" s="63"/>
      <c r="H208" s="63"/>
    </row>
    <row r="209" spans="1:8" x14ac:dyDescent="0.25">
      <c r="A209" s="64" t="s">
        <v>306</v>
      </c>
      <c r="B209" s="64"/>
      <c r="C209" s="64"/>
      <c r="D209" s="64"/>
      <c r="E209" s="64"/>
      <c r="F209" s="64"/>
      <c r="G209" s="64"/>
      <c r="H209" s="64"/>
    </row>
    <row r="210" spans="1:8" ht="30.6" customHeight="1" x14ac:dyDescent="0.25">
      <c r="A210" s="53" t="s">
        <v>307</v>
      </c>
      <c r="B210" s="53"/>
      <c r="C210" s="53"/>
      <c r="D210" s="53"/>
      <c r="E210" s="53"/>
      <c r="F210" s="53"/>
      <c r="G210" s="53"/>
      <c r="H210" s="53"/>
    </row>
    <row r="211" spans="1:8" ht="64.150000000000006" customHeight="1" x14ac:dyDescent="0.25">
      <c r="A211" s="53" t="s">
        <v>308</v>
      </c>
      <c r="B211" s="53"/>
      <c r="C211" s="53"/>
      <c r="D211" s="53"/>
      <c r="E211" s="53"/>
      <c r="F211" s="53"/>
      <c r="G211" s="53"/>
      <c r="H211" s="53"/>
    </row>
    <row r="212" spans="1:8" ht="64.150000000000006" customHeight="1" x14ac:dyDescent="0.25">
      <c r="A212" s="50" t="s">
        <v>309</v>
      </c>
      <c r="B212" s="50"/>
      <c r="C212" s="50"/>
      <c r="D212" s="50"/>
      <c r="E212" s="50"/>
      <c r="F212" s="50"/>
      <c r="G212" s="50"/>
      <c r="H212" s="50"/>
    </row>
    <row r="213" spans="1:8" ht="39.6" customHeight="1" x14ac:dyDescent="0.25">
      <c r="A213" s="54" t="s">
        <v>310</v>
      </c>
      <c r="B213" s="54"/>
      <c r="C213" s="54"/>
      <c r="D213" s="54"/>
      <c r="E213" s="54"/>
      <c r="F213" s="54"/>
      <c r="G213" s="54"/>
      <c r="H213" s="54"/>
    </row>
    <row r="214" spans="1:8" ht="79.900000000000006" customHeight="1" x14ac:dyDescent="0.25">
      <c r="A214" s="50" t="s">
        <v>311</v>
      </c>
      <c r="B214" s="50"/>
      <c r="C214" s="50"/>
      <c r="D214" s="50"/>
      <c r="E214" s="50"/>
      <c r="F214" s="50"/>
      <c r="G214" s="50"/>
      <c r="H214" s="50"/>
    </row>
    <row r="215" spans="1:8" ht="26.45" customHeight="1" x14ac:dyDescent="0.25">
      <c r="A215" s="50" t="s">
        <v>312</v>
      </c>
      <c r="B215" s="50"/>
      <c r="C215" s="50"/>
      <c r="D215" s="50"/>
      <c r="E215" s="50"/>
      <c r="F215" s="50"/>
      <c r="G215" s="50"/>
      <c r="H215" s="50"/>
    </row>
    <row r="216" spans="1:8" ht="27.6" customHeight="1" x14ac:dyDescent="0.25">
      <c r="A216" s="50" t="s">
        <v>313</v>
      </c>
      <c r="B216" s="50"/>
      <c r="C216" s="50"/>
      <c r="D216" s="50"/>
      <c r="E216" s="50"/>
      <c r="F216" s="50"/>
      <c r="G216" s="50"/>
      <c r="H216" s="50"/>
    </row>
    <row r="217" spans="1:8" ht="37.9" customHeight="1" x14ac:dyDescent="0.3">
      <c r="A217" s="51"/>
      <c r="B217" s="52"/>
      <c r="C217" s="52"/>
      <c r="D217" s="52"/>
      <c r="E217" s="52"/>
      <c r="F217" s="52"/>
      <c r="G217" s="52"/>
      <c r="H217" s="52"/>
    </row>
  </sheetData>
  <mergeCells count="103">
    <mergeCell ref="A216:H216"/>
    <mergeCell ref="A217:H217"/>
    <mergeCell ref="A210:H210"/>
    <mergeCell ref="A211:H211"/>
    <mergeCell ref="A212:H212"/>
    <mergeCell ref="A213:H213"/>
    <mergeCell ref="A214:H214"/>
    <mergeCell ref="A215:H215"/>
    <mergeCell ref="A196:H196"/>
    <mergeCell ref="A197:H197"/>
    <mergeCell ref="A206:F206"/>
    <mergeCell ref="B207:F207"/>
    <mergeCell ref="A208:H208"/>
    <mergeCell ref="A209:H209"/>
    <mergeCell ref="A159:A160"/>
    <mergeCell ref="C159:C160"/>
    <mergeCell ref="D159:D160"/>
    <mergeCell ref="E159:E160"/>
    <mergeCell ref="F159:F160"/>
    <mergeCell ref="G159:G160"/>
    <mergeCell ref="H159:H160"/>
    <mergeCell ref="A145:A146"/>
    <mergeCell ref="H117:H118"/>
    <mergeCell ref="A141:A142"/>
    <mergeCell ref="C141:C142"/>
    <mergeCell ref="D141:D142"/>
    <mergeCell ref="E141:E142"/>
    <mergeCell ref="F141:F142"/>
    <mergeCell ref="G141:G142"/>
    <mergeCell ref="H141:H142"/>
    <mergeCell ref="A117:A118"/>
    <mergeCell ref="C117:C118"/>
    <mergeCell ref="D117:D118"/>
    <mergeCell ref="E117:E118"/>
    <mergeCell ref="F117:F118"/>
    <mergeCell ref="G117:G118"/>
    <mergeCell ref="H89:H90"/>
    <mergeCell ref="A101:A102"/>
    <mergeCell ref="C101:C102"/>
    <mergeCell ref="D101:D102"/>
    <mergeCell ref="E101:E102"/>
    <mergeCell ref="F101:F102"/>
    <mergeCell ref="G101:G102"/>
    <mergeCell ref="H101:H102"/>
    <mergeCell ref="A89:A90"/>
    <mergeCell ref="C89:C90"/>
    <mergeCell ref="D89:D90"/>
    <mergeCell ref="E89:E90"/>
    <mergeCell ref="F89:F90"/>
    <mergeCell ref="G89:G90"/>
    <mergeCell ref="H53:H54"/>
    <mergeCell ref="A68:A69"/>
    <mergeCell ref="C68:C69"/>
    <mergeCell ref="D68:D69"/>
    <mergeCell ref="E68:E69"/>
    <mergeCell ref="F68:F69"/>
    <mergeCell ref="G68:G69"/>
    <mergeCell ref="H68:H69"/>
    <mergeCell ref="A53:A54"/>
    <mergeCell ref="C53:C54"/>
    <mergeCell ref="D53:D54"/>
    <mergeCell ref="E53:E54"/>
    <mergeCell ref="F53:F54"/>
    <mergeCell ref="G53:G54"/>
    <mergeCell ref="H44:H46"/>
    <mergeCell ref="A49:A50"/>
    <mergeCell ref="C49:C50"/>
    <mergeCell ref="D49:D50"/>
    <mergeCell ref="E49:E50"/>
    <mergeCell ref="F49:F50"/>
    <mergeCell ref="G49:G50"/>
    <mergeCell ref="H49:H50"/>
    <mergeCell ref="A44:A46"/>
    <mergeCell ref="C44:C46"/>
    <mergeCell ref="D44:D46"/>
    <mergeCell ref="E44:E46"/>
    <mergeCell ref="F44:F46"/>
    <mergeCell ref="G44:G46"/>
    <mergeCell ref="A23:A24"/>
    <mergeCell ref="C23:C24"/>
    <mergeCell ref="D23:D24"/>
    <mergeCell ref="E23:E24"/>
    <mergeCell ref="F23:F24"/>
    <mergeCell ref="G23:G24"/>
    <mergeCell ref="H23:H24"/>
    <mergeCell ref="A40:A41"/>
    <mergeCell ref="C40:C41"/>
    <mergeCell ref="D40:D41"/>
    <mergeCell ref="E40:E41"/>
    <mergeCell ref="F40:F41"/>
    <mergeCell ref="G40:G41"/>
    <mergeCell ref="H40:H41"/>
    <mergeCell ref="A1:H1"/>
    <mergeCell ref="E2:H2"/>
    <mergeCell ref="A3:H3"/>
    <mergeCell ref="A4:H4"/>
    <mergeCell ref="A5:H5"/>
    <mergeCell ref="A7:H7"/>
    <mergeCell ref="A8:D8"/>
    <mergeCell ref="E8:F8"/>
    <mergeCell ref="A10:A11"/>
    <mergeCell ref="B10:B11"/>
    <mergeCell ref="C10:H10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НВУ Ростехнадзора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Хорошевская Ирина Ивановна</cp:lastModifiedBy>
  <cp:lastPrinted>2022-01-13T07:53:00Z</cp:lastPrinted>
  <dcterms:created xsi:type="dcterms:W3CDTF">2021-03-30T12:12:50Z</dcterms:created>
  <dcterms:modified xsi:type="dcterms:W3CDTF">2022-01-25T07:43:19Z</dcterms:modified>
</cp:coreProperties>
</file>