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2995" windowHeight="96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1" l="1"/>
  <c r="L11" i="1"/>
  <c r="I10" i="1" l="1"/>
  <c r="I12" i="1" l="1"/>
  <c r="I8" i="1" l="1"/>
  <c r="I9" i="1" l="1"/>
  <c r="K11" i="1" l="1"/>
  <c r="J11" i="1"/>
  <c r="I11" i="1"/>
  <c r="K13" i="1" l="1"/>
  <c r="J13" i="1"/>
  <c r="I13" i="1"/>
  <c r="L9" i="1"/>
  <c r="M8" i="1"/>
  <c r="K8" i="1"/>
  <c r="J8" i="1"/>
  <c r="L8" i="1" l="1"/>
  <c r="K9" i="1" l="1"/>
  <c r="J9" i="1"/>
</calcChain>
</file>

<file path=xl/sharedStrings.xml><?xml version="1.0" encoding="utf-8"?>
<sst xmlns="http://schemas.openxmlformats.org/spreadsheetml/2006/main" count="52" uniqueCount="36">
  <si>
    <t>Название объекта</t>
  </si>
  <si>
    <t>Проведено проверок</t>
  </si>
  <si>
    <t>Выявлено нарушений</t>
  </si>
  <si>
    <t>Выдано предписаний</t>
  </si>
  <si>
    <t>Составлено протоколов</t>
  </si>
  <si>
    <t>Вынесено постановлений</t>
  </si>
  <si>
    <t>Извещение об окончании строительства</t>
  </si>
  <si>
    <t>Дата ЗОС</t>
  </si>
  <si>
    <t xml:space="preserve">Реконструкция и развитие аэропорта Пенза (1 очередь строительства),   6 этап  (строительство патрульной автодороги)                                         г. Пенза, ул. Центральная, 2     </t>
  </si>
  <si>
    <t xml:space="preserve">Реконструкция и развитие аэропорта Пенза (1 очередь строительства),   7 этап   (устройство ограждения с комплексом инженерно-технических средств физической защиты аэропорта)                                          г. Пенза, ул. Центральная, 2         </t>
  </si>
  <si>
    <t>Реконструкция ФГКУ комбината «Утес» Росрезерва 1 очередь. Реконструкция технологических объектов нефтерезервуарного парка г. Пенза, ул. Ушакова,18</t>
  </si>
  <si>
    <t>Строительство ливневой канализации ремонтного локомотивного депо Пенза-3                                           Пензенская область,   г. Пенза</t>
  </si>
  <si>
    <t>С/Р</t>
  </si>
  <si>
    <t>Р</t>
  </si>
  <si>
    <t>С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</si>
  <si>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Р-158 Нижний Новгород-Арзамас-Саранск-Исса-Пенза-Саратов на участках км 326+713 – км 328+517 с. Симанки, км 329+901 – км 333+910 р.п. Исса, км 348+116 – км 349+576 с. Уварово,  Пензенская область</t>
  </si>
  <si>
    <t>Информация об осуществлении федерального государственного строительного надзора за 2018 год Нижне-Волжского управления Ростехнадзора (Пензенская область)</t>
  </si>
  <si>
    <t>МНПП Уфа-Западное направление, Dn 500. Подводный переход р. Сура, 868 км (основная нитка), Реконструкция</t>
  </si>
  <si>
    <t>№</t>
  </si>
  <si>
    <t>МНПП "Уфа-западное направление" Dn 500. Участок Никулино-Пенза", 786-814 км. Реконструкция</t>
  </si>
  <si>
    <t>Реконструкция рисбермы бетонной плотины ТЭЦ-1 для нужд филиала «Пензенский» ПАО «Т Плюс»</t>
  </si>
  <si>
    <t>МНПП «Уфа-Западное направление» Dn 500. Участок «Пенза-Соседка», 1043-1065км. Реконструкция</t>
  </si>
  <si>
    <t>Строительство здания для размещения Пензенского областного суда</t>
  </si>
  <si>
    <t xml:space="preserve">1.                ЗАСТРОЙЩИК           2. ТЕХНИЧЕСКИЙ ЗАКАЗЧИК          </t>
  </si>
  <si>
    <t>1. ЛИЦА, ОСУЩЕСТВЛЯЮЩИЕ СТРОИТЕЛЬСТВО              (св-во СРО)                            2. ЛИЦО, ОСУЩЕСТВЛЯЮЩЕЕ СТРОИТЕЛЬНЫЙ КОНТРОЛЬ                        (Св-во СРО)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</si>
  <si>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</si>
  <si>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</si>
  <si>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СРОКИ СТРОИТЕЛЬСТВА  (начало - окончание)</t>
  </si>
  <si>
    <t>МНПП "Уфа-Западное направление", Dn 500. Участок "Никулино-Пенза" 814-847 км, 878-881км. Реконструкция.   Адрес: Волгоградская обл, Кузнецкий район, Городищенский район</t>
  </si>
  <si>
    <t>3327факс от 03.09.2018</t>
  </si>
  <si>
    <t>ЗОС от 03.10.2018</t>
  </si>
  <si>
    <t>4134факс от 11.10.2018</t>
  </si>
  <si>
    <t>авиа</t>
  </si>
  <si>
    <t>ОПО</t>
  </si>
  <si>
    <t>Ж/Д</t>
  </si>
  <si>
    <t>дороги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</si>
</sst>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view="pageBreakPreview" topLeftCell="A4" zoomScaleSheetLayoutView="100" workbookViewId="0">
      <pane ySplit="1560" activePane="bottomLeft"/>
      <selection activeCell="D3" sqref="D1:H1048576"/>
      <selection pane="bottomLeft" activeCell="O8" sqref="O8"/>
    </sheetView>
  </sheetViews>
  <sheetFormatPr defaultRowHeight="15" x14ac:dyDescent="0.25"/>
  <cols>
    <col min="1" max="1" width="4" customWidth="1"/>
    <col min="2" max="2" width="42.28515625" customWidth="1"/>
    <col min="3" max="3" width="8" customWidth="1"/>
    <col min="4" max="8" width="14.85546875" hidden="1" customWidth="1"/>
    <col min="9" max="9" width="13.5703125" customWidth="1"/>
    <col min="10" max="10" width="14.5703125" customWidth="1"/>
    <col min="11" max="11" width="14.7109375" customWidth="1"/>
    <col min="12" max="12" width="13.42578125" customWidth="1"/>
    <col min="13" max="13" width="16.140625" customWidth="1"/>
    <col min="14" max="14" width="15" customWidth="1"/>
    <col min="15" max="15" width="16.140625" customWidth="1"/>
    <col min="16" max="16" width="0.28515625" customWidth="1"/>
    <col min="17" max="36" width="9.140625" hidden="1" customWidth="1"/>
  </cols>
  <sheetData>
    <row r="1" spans="1:37" x14ac:dyDescent="0.25">
      <c r="B1" s="11" t="s">
        <v>16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7" ht="48.75" customHeight="1" x14ac:dyDescent="0.25">
      <c r="A3" s="5" t="s">
        <v>18</v>
      </c>
      <c r="B3" s="5" t="s">
        <v>0</v>
      </c>
      <c r="C3" s="5" t="s">
        <v>12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63" customHeight="1" x14ac:dyDescent="0.25">
      <c r="A4" s="5">
        <v>1</v>
      </c>
      <c r="B4" s="4" t="s">
        <v>8</v>
      </c>
      <c r="C4" s="5" t="s">
        <v>13</v>
      </c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t="s">
        <v>32</v>
      </c>
    </row>
    <row r="5" spans="1:37" ht="99" customHeight="1" x14ac:dyDescent="0.25">
      <c r="A5" s="5">
        <v>2</v>
      </c>
      <c r="B5" s="4" t="s">
        <v>9</v>
      </c>
      <c r="C5" s="5" t="s">
        <v>13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t="s">
        <v>32</v>
      </c>
    </row>
    <row r="6" spans="1:37" ht="77.25" customHeight="1" x14ac:dyDescent="0.25">
      <c r="A6" s="5">
        <v>3</v>
      </c>
      <c r="B6" s="3" t="s">
        <v>10</v>
      </c>
      <c r="C6" s="5" t="s">
        <v>13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t="s">
        <v>33</v>
      </c>
    </row>
    <row r="7" spans="1:37" ht="49.5" customHeight="1" x14ac:dyDescent="0.25">
      <c r="A7" s="5">
        <v>4</v>
      </c>
      <c r="B7" s="3" t="s">
        <v>11</v>
      </c>
      <c r="C7" s="5" t="s">
        <v>14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t="s">
        <v>34</v>
      </c>
    </row>
    <row r="8" spans="1:37" ht="150" x14ac:dyDescent="0.25">
      <c r="A8" s="7">
        <v>5</v>
      </c>
      <c r="B8" s="8" t="s">
        <v>15</v>
      </c>
      <c r="C8" s="9" t="s">
        <v>14</v>
      </c>
      <c r="D8" s="9"/>
      <c r="E8" s="9"/>
      <c r="F8" s="9"/>
      <c r="G8" s="9"/>
      <c r="H8" s="9"/>
      <c r="I8" s="10">
        <f>1+1+1+1</f>
        <v>4</v>
      </c>
      <c r="J8" s="10">
        <f>1+1</f>
        <v>2</v>
      </c>
      <c r="K8" s="10">
        <f>11+5</f>
        <v>16</v>
      </c>
      <c r="L8" s="10">
        <f>2+4</f>
        <v>6</v>
      </c>
      <c r="M8" s="10">
        <f>6</f>
        <v>6</v>
      </c>
      <c r="N8" s="10" t="s">
        <v>29</v>
      </c>
      <c r="O8" s="10" t="s">
        <v>30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t="s">
        <v>35</v>
      </c>
    </row>
    <row r="9" spans="1:37" ht="45" x14ac:dyDescent="0.25">
      <c r="A9" s="5">
        <v>6</v>
      </c>
      <c r="B9" s="2" t="s">
        <v>17</v>
      </c>
      <c r="C9" s="2" t="s">
        <v>13</v>
      </c>
      <c r="D9" s="2"/>
      <c r="E9" s="2"/>
      <c r="F9" s="2"/>
      <c r="G9" s="2"/>
      <c r="H9" s="2"/>
      <c r="I9" s="2">
        <f>1+1+1</f>
        <v>3</v>
      </c>
      <c r="J9" s="2">
        <f>1</f>
        <v>1</v>
      </c>
      <c r="K9" s="2">
        <f>4</f>
        <v>4</v>
      </c>
      <c r="L9" s="2">
        <f>4</f>
        <v>4</v>
      </c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t="s">
        <v>33</v>
      </c>
    </row>
    <row r="10" spans="1:37" ht="45" x14ac:dyDescent="0.25">
      <c r="A10" s="2">
        <v>7</v>
      </c>
      <c r="B10" s="2" t="s">
        <v>19</v>
      </c>
      <c r="C10" s="2" t="s">
        <v>13</v>
      </c>
      <c r="D10" s="2"/>
      <c r="E10" s="2"/>
      <c r="F10" s="2"/>
      <c r="G10" s="2"/>
      <c r="H10" s="2"/>
      <c r="I10" s="2">
        <f>1+1+1+1</f>
        <v>4</v>
      </c>
      <c r="J10" s="2"/>
      <c r="K10" s="2"/>
      <c r="L10" s="2"/>
      <c r="M10" s="2"/>
      <c r="N10" s="2" t="s">
        <v>31</v>
      </c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t="s">
        <v>33</v>
      </c>
    </row>
    <row r="11" spans="1:37" ht="45" x14ac:dyDescent="0.25">
      <c r="A11" s="2">
        <v>8</v>
      </c>
      <c r="B11" s="2" t="s">
        <v>20</v>
      </c>
      <c r="C11" s="2" t="s">
        <v>13</v>
      </c>
      <c r="D11" s="2"/>
      <c r="E11" s="2"/>
      <c r="F11" s="2"/>
      <c r="G11" s="2"/>
      <c r="H11" s="2"/>
      <c r="I11" s="2">
        <f>1</f>
        <v>1</v>
      </c>
      <c r="J11" s="2">
        <f>1</f>
        <v>1</v>
      </c>
      <c r="K11" s="2">
        <f>20</f>
        <v>20</v>
      </c>
      <c r="L11" s="2">
        <f>4</f>
        <v>4</v>
      </c>
      <c r="M11" s="2">
        <f>2</f>
        <v>2</v>
      </c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t="s">
        <v>33</v>
      </c>
    </row>
    <row r="12" spans="1:37" ht="45" customHeight="1" x14ac:dyDescent="0.25">
      <c r="A12" s="2">
        <v>9</v>
      </c>
      <c r="B12" s="2" t="s">
        <v>21</v>
      </c>
      <c r="C12" s="2" t="s">
        <v>13</v>
      </c>
      <c r="D12" s="2"/>
      <c r="E12" s="2"/>
      <c r="F12" s="2"/>
      <c r="G12" s="2"/>
      <c r="H12" s="2"/>
      <c r="I12" s="2">
        <f>1</f>
        <v>1</v>
      </c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t="s">
        <v>33</v>
      </c>
    </row>
    <row r="13" spans="1:37" ht="30" x14ac:dyDescent="0.25">
      <c r="A13" s="2">
        <v>10</v>
      </c>
      <c r="B13" s="2" t="s">
        <v>22</v>
      </c>
      <c r="C13" s="2" t="s">
        <v>14</v>
      </c>
      <c r="D13" s="2"/>
      <c r="E13" s="2"/>
      <c r="F13" s="2"/>
      <c r="G13" s="2"/>
      <c r="H13" s="2"/>
      <c r="I13" s="2">
        <f>1</f>
        <v>1</v>
      </c>
      <c r="J13" s="2">
        <f>1</f>
        <v>1</v>
      </c>
      <c r="K13" s="2">
        <f>1</f>
        <v>1</v>
      </c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t="s">
        <v>33</v>
      </c>
    </row>
    <row r="14" spans="1:37" ht="75" x14ac:dyDescent="0.25">
      <c r="A14" s="2">
        <v>11</v>
      </c>
      <c r="B14" s="2" t="s">
        <v>28</v>
      </c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t="s">
        <v>33</v>
      </c>
    </row>
  </sheetData>
  <mergeCells count="1">
    <mergeCell ref="B1:O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Н. Чунина</dc:creator>
  <cp:lastModifiedBy>Федонина Елена Владимировна</cp:lastModifiedBy>
  <cp:lastPrinted>2017-02-17T05:15:49Z</cp:lastPrinted>
  <dcterms:created xsi:type="dcterms:W3CDTF">2017-02-15T05:08:25Z</dcterms:created>
  <dcterms:modified xsi:type="dcterms:W3CDTF">2018-10-31T08:36:53Z</dcterms:modified>
</cp:coreProperties>
</file>